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3960" activeTab="0"/>
  </bookViews>
  <sheets>
    <sheet name="Sectionals Match Scores" sheetId="1" r:id="rId1"/>
    <sheet name="Matches" sheetId="2" r:id="rId2"/>
    <sheet name="SemiFinals Match Scores" sheetId="3" r:id="rId3"/>
  </sheets>
  <definedNames>
    <definedName name="_xlnm.Print_Area" localSheetId="1">'Matches'!$A$1:$E$57</definedName>
    <definedName name="_xlnm.Print_Area" localSheetId="0">'Sectionals Match Scores'!$A$1:$K$57</definedName>
    <definedName name="_xlnm.Print_Area" localSheetId="2">'SemiFinals Match Scores'!$A$1:$K$57</definedName>
  </definedNames>
  <calcPr fullCalcOnLoad="1"/>
</workbook>
</file>

<file path=xl/sharedStrings.xml><?xml version="1.0" encoding="utf-8"?>
<sst xmlns="http://schemas.openxmlformats.org/spreadsheetml/2006/main" count="267" uniqueCount="114">
  <si>
    <t>GHSA AIR RIFLERY</t>
  </si>
  <si>
    <t>Semifinals</t>
  </si>
  <si>
    <t>Score</t>
  </si>
  <si>
    <t>State Championship</t>
  </si>
  <si>
    <t>In the Sectionals and Semifinals the higher seeded team will host. If in the Semifinals seeds are the same the higher sectional score will host.</t>
  </si>
  <si>
    <t>Sectionals</t>
  </si>
  <si>
    <t>vs.</t>
  </si>
  <si>
    <t>Shooter's Name</t>
  </si>
  <si>
    <t>Prone</t>
  </si>
  <si>
    <t>Standing</t>
  </si>
  <si>
    <t>Kneeling</t>
  </si>
  <si>
    <t>Aggregate</t>
  </si>
  <si>
    <t>Air Rifle Match Score Sheet (Sectionals)</t>
  </si>
  <si>
    <t>Air Rifle Match Score Sheet (Semifinals)</t>
  </si>
  <si>
    <t>2015 SECTIONALS / SEMIFINALS</t>
  </si>
  <si>
    <t>Total of Top Four</t>
  </si>
  <si>
    <t>(you have to sort to get the top four scores Highest to Lowest)</t>
  </si>
  <si>
    <t>Area 1#1</t>
  </si>
  <si>
    <t>Area 1#2</t>
  </si>
  <si>
    <t>Area 6#6</t>
  </si>
  <si>
    <t>Area 6#5</t>
  </si>
  <si>
    <t>Area 1#3</t>
  </si>
  <si>
    <t>Area 6#4</t>
  </si>
  <si>
    <t>Area 6#3</t>
  </si>
  <si>
    <t>Area 1#4</t>
  </si>
  <si>
    <t>Area 6#2</t>
  </si>
  <si>
    <t>Area 1#5</t>
  </si>
  <si>
    <t>Area 6#1</t>
  </si>
  <si>
    <t>Area 1#6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</si>
  <si>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'ctrl+s'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</si>
  <si>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'ctrl+m'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</si>
  <si>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'ctrl+f'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</si>
  <si>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'ctrl+g' after all the scores are entered and the Macro is enabled.</t>
    </r>
  </si>
  <si>
    <t>Creekview</t>
  </si>
  <si>
    <t>North Forsyth</t>
  </si>
  <si>
    <t>Buford</t>
  </si>
  <si>
    <t>Gainesville</t>
  </si>
  <si>
    <t>Parkview</t>
  </si>
  <si>
    <t>Lumpkin County</t>
  </si>
  <si>
    <t>Northside, Columbus</t>
  </si>
  <si>
    <t>Upson-Lee</t>
  </si>
  <si>
    <t>Columbus</t>
  </si>
  <si>
    <t>Harris County</t>
  </si>
  <si>
    <t>Rutland</t>
  </si>
  <si>
    <t>Chattahoochee County</t>
  </si>
  <si>
    <t>Miranda Baxley</t>
  </si>
  <si>
    <t>Rosemary Kramer</t>
  </si>
  <si>
    <t>Shannon Tyssen</t>
  </si>
  <si>
    <t>Alyssa Hanson</t>
  </si>
  <si>
    <t>Dakota Wimberly</t>
  </si>
  <si>
    <t>Avery Babykin</t>
  </si>
  <si>
    <t>Jessica Willis</t>
  </si>
  <si>
    <t>Taryn Meyer</t>
  </si>
  <si>
    <t>Kate Reyes</t>
  </si>
  <si>
    <t>Emily Strube</t>
  </si>
  <si>
    <t>Dalton Stoves</t>
  </si>
  <si>
    <t>Isaiah Flores</t>
  </si>
  <si>
    <t>Amanda Mayo</t>
  </si>
  <si>
    <t>Alexander Hobbs</t>
  </si>
  <si>
    <t>Chet Allen</t>
  </si>
  <si>
    <t>Rafael Burgos</t>
  </si>
  <si>
    <t>Gabriel Burgos</t>
  </si>
  <si>
    <t>Fletcher Gordon</t>
  </si>
  <si>
    <t>Travis Wood</t>
  </si>
  <si>
    <t>Zachary Richardson</t>
  </si>
  <si>
    <t>Shelby Huber</t>
  </si>
  <si>
    <t>Jade Gallahair</t>
  </si>
  <si>
    <t>Cason Borum</t>
  </si>
  <si>
    <t>Hunter Gallahair</t>
  </si>
  <si>
    <t>Jon Lafferty</t>
  </si>
  <si>
    <t>John Touchstone</t>
  </si>
  <si>
    <t>Will Touchstone</t>
  </si>
  <si>
    <t>Jacob Goss</t>
  </si>
  <si>
    <t>Lee Marble</t>
  </si>
  <si>
    <t>Justin Kelley</t>
  </si>
  <si>
    <t>Miguel Gurrola</t>
  </si>
  <si>
    <t>Amy Delgado</t>
  </si>
  <si>
    <t>Alexx Smith</t>
  </si>
  <si>
    <t>Talisa Soto</t>
  </si>
  <si>
    <t>Claudia Velazquez</t>
  </si>
  <si>
    <t>Jobie Scarborough</t>
  </si>
  <si>
    <t>Adam Tates</t>
  </si>
  <si>
    <t>Matthew Ward</t>
  </si>
  <si>
    <t>Kaeleib Patterson</t>
  </si>
  <si>
    <t>Veronica Leggett</t>
  </si>
  <si>
    <t>Mariana Calle</t>
  </si>
  <si>
    <t>Sara Daniels</t>
  </si>
  <si>
    <t>Carmen Paige</t>
  </si>
  <si>
    <t>Gionna Wicks</t>
  </si>
  <si>
    <t>Luke Berry</t>
  </si>
  <si>
    <t>Lindsey Adams</t>
  </si>
  <si>
    <t>Chandler Wright</t>
  </si>
  <si>
    <t>Olivia Coker</t>
  </si>
  <si>
    <t>Jenna Burleson</t>
  </si>
  <si>
    <t>Dakota Spivey</t>
  </si>
  <si>
    <t>Hope Moore</t>
  </si>
  <si>
    <t>Rhiannon Smith</t>
  </si>
  <si>
    <t>Arica Hayes</t>
  </si>
  <si>
    <t>Thomas Wingate</t>
  </si>
  <si>
    <t>Alex Croom</t>
  </si>
  <si>
    <t>Jose Marante</t>
  </si>
  <si>
    <t>Ethan Dillinger</t>
  </si>
  <si>
    <t>Lee County</t>
  </si>
  <si>
    <t>Area 2#1</t>
  </si>
  <si>
    <t>East Coweta</t>
  </si>
  <si>
    <t>Area 5#1</t>
  </si>
  <si>
    <t>Dalton</t>
  </si>
  <si>
    <t>Area 7#4</t>
  </si>
  <si>
    <t>Elbert County</t>
  </si>
  <si>
    <t>Area 4#1</t>
  </si>
  <si>
    <t>Allatoona</t>
  </si>
  <si>
    <t>Area 7#1</t>
  </si>
  <si>
    <t>Adairsville</t>
  </si>
  <si>
    <t>Area 7#3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</si>
</sst>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6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2" fillId="0" borderId="14" xfId="0" applyFont="1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12" fillId="0" borderId="27" xfId="0" applyFont="1" applyBorder="1" applyAlignment="1">
      <alignment/>
    </xf>
    <xf numFmtId="0" fontId="12" fillId="0" borderId="22" xfId="0" applyFont="1" applyBorder="1" applyAlignment="1">
      <alignment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 applyProtection="1">
      <alignment horizontal="center"/>
      <protection/>
    </xf>
    <xf numFmtId="0" fontId="12" fillId="0" borderId="20" xfId="0" applyFont="1" applyFill="1" applyBorder="1" applyAlignment="1">
      <alignment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9" fillId="33" borderId="16" xfId="0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/>
      <protection locked="0"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12" fillId="33" borderId="18" xfId="0" applyFont="1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 horizontal="center"/>
      <protection locked="0"/>
    </xf>
    <xf numFmtId="0" fontId="12" fillId="33" borderId="32" xfId="0" applyFont="1" applyFill="1" applyBorder="1" applyAlignment="1" applyProtection="1">
      <alignment horizontal="center"/>
      <protection/>
    </xf>
    <xf numFmtId="0" fontId="12" fillId="33" borderId="18" xfId="0" applyFont="1" applyFill="1" applyBorder="1" applyAlignment="1">
      <alignment/>
    </xf>
    <xf numFmtId="0" fontId="12" fillId="33" borderId="19" xfId="0" applyFon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 horizontal="center"/>
      <protection locked="0"/>
    </xf>
    <xf numFmtId="0" fontId="12" fillId="33" borderId="19" xfId="0" applyFont="1" applyFill="1" applyBorder="1" applyAlignment="1">
      <alignment/>
    </xf>
    <xf numFmtId="0" fontId="12" fillId="33" borderId="26" xfId="0" applyFont="1" applyFill="1" applyBorder="1" applyAlignment="1" applyProtection="1">
      <alignment/>
      <protection locked="0"/>
    </xf>
    <xf numFmtId="0" fontId="12" fillId="33" borderId="26" xfId="0" applyFont="1" applyFill="1" applyBorder="1" applyAlignment="1">
      <alignment/>
    </xf>
    <xf numFmtId="0" fontId="12" fillId="33" borderId="23" xfId="0" applyFont="1" applyFill="1" applyBorder="1" applyAlignment="1" applyProtection="1">
      <alignment horizontal="center"/>
      <protection locked="0"/>
    </xf>
    <xf numFmtId="0" fontId="12" fillId="33" borderId="31" xfId="0" applyFont="1" applyFill="1" applyBorder="1" applyAlignment="1" applyProtection="1">
      <alignment horizontal="center"/>
      <protection locked="0"/>
    </xf>
    <xf numFmtId="0" fontId="12" fillId="33" borderId="3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 locked="0"/>
    </xf>
    <xf numFmtId="0" fontId="1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2" fillId="33" borderId="21" xfId="0" applyFon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 locked="0"/>
    </xf>
    <xf numFmtId="0" fontId="12" fillId="33" borderId="23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152400</xdr:rowOff>
    </xdr:from>
    <xdr:to>
      <xdr:col>0</xdr:col>
      <xdr:colOff>0</xdr:colOff>
      <xdr:row>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466975"/>
          <a:ext cx="0" cy="1028700"/>
          <a:chOff x="219" y="65"/>
          <a:chExt cx="49" cy="7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219" y="102"/>
            <a:ext cx="4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20" y="65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28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0" y="63817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0" y="81819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18</xdr:row>
      <xdr:rowOff>9525</xdr:rowOff>
    </xdr:to>
    <xdr:sp>
      <xdr:nvSpPr>
        <xdr:cNvPr id="6" name="Line 6"/>
        <xdr:cNvSpPr>
          <a:spLocks/>
        </xdr:cNvSpPr>
      </xdr:nvSpPr>
      <xdr:spPr>
        <a:xfrm>
          <a:off x="0" y="38481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26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5648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0" y="81819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9" name="Line 9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18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0" y="38481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26</xdr:row>
      <xdr:rowOff>9525</xdr:rowOff>
    </xdr:to>
    <xdr:sp>
      <xdr:nvSpPr>
        <xdr:cNvPr id="11" name="Line 11"/>
        <xdr:cNvSpPr>
          <a:spLocks/>
        </xdr:cNvSpPr>
      </xdr:nvSpPr>
      <xdr:spPr>
        <a:xfrm>
          <a:off x="0" y="5648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36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0" y="81915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13" name="Line 13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20</xdr:row>
      <xdr:rowOff>9525</xdr:rowOff>
    </xdr:to>
    <xdr:grpSp>
      <xdr:nvGrpSpPr>
        <xdr:cNvPr id="14" name="Group 14"/>
        <xdr:cNvGrpSpPr>
          <a:grpSpLocks/>
        </xdr:cNvGrpSpPr>
      </xdr:nvGrpSpPr>
      <xdr:grpSpPr>
        <a:xfrm>
          <a:off x="0" y="3848100"/>
          <a:ext cx="0" cy="1209675"/>
          <a:chOff x="219" y="168"/>
          <a:chExt cx="49" cy="70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219" y="205"/>
            <a:ext cx="4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20" y="168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28</xdr:row>
      <xdr:rowOff>9525</xdr:rowOff>
    </xdr:to>
    <xdr:grpSp>
      <xdr:nvGrpSpPr>
        <xdr:cNvPr id="17" name="Group 17"/>
        <xdr:cNvGrpSpPr>
          <a:grpSpLocks/>
        </xdr:cNvGrpSpPr>
      </xdr:nvGrpSpPr>
      <xdr:grpSpPr>
        <a:xfrm>
          <a:off x="0" y="5648325"/>
          <a:ext cx="0" cy="1209675"/>
          <a:chOff x="219" y="271"/>
          <a:chExt cx="49" cy="70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V="1">
            <a:off x="219" y="306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20" y="271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0" y="81819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21" name="Line 21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22" name="Line 22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36</xdr:row>
      <xdr:rowOff>9525</xdr:rowOff>
    </xdr:to>
    <xdr:grpSp>
      <xdr:nvGrpSpPr>
        <xdr:cNvPr id="23" name="Group 23"/>
        <xdr:cNvGrpSpPr>
          <a:grpSpLocks/>
        </xdr:cNvGrpSpPr>
      </xdr:nvGrpSpPr>
      <xdr:grpSpPr>
        <a:xfrm>
          <a:off x="0" y="7448550"/>
          <a:ext cx="0" cy="1209675"/>
          <a:chOff x="219" y="374"/>
          <a:chExt cx="49" cy="70"/>
        </a:xfrm>
        <a:solidFill>
          <a:srgbClr val="FFFFFF"/>
        </a:solidFill>
      </xdr:grpSpPr>
      <xdr:sp>
        <xdr:nvSpPr>
          <xdr:cNvPr id="24" name="Line 24"/>
          <xdr:cNvSpPr>
            <a:spLocks/>
          </xdr:cNvSpPr>
        </xdr:nvSpPr>
        <xdr:spPr>
          <a:xfrm flipV="1">
            <a:off x="219" y="409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20" y="374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44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0" y="99822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9525</xdr:rowOff>
    </xdr:to>
    <xdr:sp>
      <xdr:nvSpPr>
        <xdr:cNvPr id="27" name="Line 29"/>
        <xdr:cNvSpPr>
          <a:spLocks/>
        </xdr:cNvSpPr>
      </xdr:nvSpPr>
      <xdr:spPr>
        <a:xfrm flipV="1">
          <a:off x="0" y="11782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9525</xdr:rowOff>
    </xdr:to>
    <xdr:sp>
      <xdr:nvSpPr>
        <xdr:cNvPr id="28" name="Line 30"/>
        <xdr:cNvSpPr>
          <a:spLocks/>
        </xdr:cNvSpPr>
      </xdr:nvSpPr>
      <xdr:spPr>
        <a:xfrm>
          <a:off x="0" y="92487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9525</xdr:rowOff>
    </xdr:to>
    <xdr:sp>
      <xdr:nvSpPr>
        <xdr:cNvPr id="29" name="Line 31"/>
        <xdr:cNvSpPr>
          <a:spLocks/>
        </xdr:cNvSpPr>
      </xdr:nvSpPr>
      <xdr:spPr>
        <a:xfrm flipV="1">
          <a:off x="0" y="11782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0" name="Line 32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9525</xdr:rowOff>
    </xdr:to>
    <xdr:sp>
      <xdr:nvSpPr>
        <xdr:cNvPr id="31" name="Line 33"/>
        <xdr:cNvSpPr>
          <a:spLocks/>
        </xdr:cNvSpPr>
      </xdr:nvSpPr>
      <xdr:spPr>
        <a:xfrm>
          <a:off x="0" y="92487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0</xdr:colOff>
      <xdr:row>52</xdr:row>
      <xdr:rowOff>9525</xdr:rowOff>
    </xdr:to>
    <xdr:sp>
      <xdr:nvSpPr>
        <xdr:cNvPr id="32" name="Line 34"/>
        <xdr:cNvSpPr>
          <a:spLocks/>
        </xdr:cNvSpPr>
      </xdr:nvSpPr>
      <xdr:spPr>
        <a:xfrm flipV="1">
          <a:off x="0" y="117919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3" name="Line 35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44</xdr:row>
      <xdr:rowOff>9525</xdr:rowOff>
    </xdr:to>
    <xdr:grpSp>
      <xdr:nvGrpSpPr>
        <xdr:cNvPr id="34" name="Group 36"/>
        <xdr:cNvGrpSpPr>
          <a:grpSpLocks/>
        </xdr:cNvGrpSpPr>
      </xdr:nvGrpSpPr>
      <xdr:grpSpPr>
        <a:xfrm>
          <a:off x="0" y="9248775"/>
          <a:ext cx="0" cy="1209675"/>
          <a:chOff x="219" y="271"/>
          <a:chExt cx="49" cy="70"/>
        </a:xfrm>
        <a:solidFill>
          <a:srgbClr val="FFFFFF"/>
        </a:solidFill>
      </xdr:grpSpPr>
      <xdr:sp>
        <xdr:nvSpPr>
          <xdr:cNvPr id="35" name="Line 37"/>
          <xdr:cNvSpPr>
            <a:spLocks/>
          </xdr:cNvSpPr>
        </xdr:nvSpPr>
        <xdr:spPr>
          <a:xfrm flipV="1">
            <a:off x="219" y="306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8"/>
          <xdr:cNvSpPr>
            <a:spLocks/>
          </xdr:cNvSpPr>
        </xdr:nvSpPr>
        <xdr:spPr>
          <a:xfrm>
            <a:off x="220" y="271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9525</xdr:rowOff>
    </xdr:to>
    <xdr:sp>
      <xdr:nvSpPr>
        <xdr:cNvPr id="37" name="Line 39"/>
        <xdr:cNvSpPr>
          <a:spLocks/>
        </xdr:cNvSpPr>
      </xdr:nvSpPr>
      <xdr:spPr>
        <a:xfrm flipV="1">
          <a:off x="0" y="11782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8" name="Line 40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9" name="Line 41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52</xdr:row>
      <xdr:rowOff>9525</xdr:rowOff>
    </xdr:to>
    <xdr:grpSp>
      <xdr:nvGrpSpPr>
        <xdr:cNvPr id="40" name="Group 42"/>
        <xdr:cNvGrpSpPr>
          <a:grpSpLocks/>
        </xdr:cNvGrpSpPr>
      </xdr:nvGrpSpPr>
      <xdr:grpSpPr>
        <a:xfrm>
          <a:off x="0" y="11049000"/>
          <a:ext cx="0" cy="1209675"/>
          <a:chOff x="219" y="374"/>
          <a:chExt cx="49" cy="70"/>
        </a:xfrm>
        <a:solidFill>
          <a:srgbClr val="FFFFFF"/>
        </a:solidFill>
      </xdr:grpSpPr>
      <xdr:sp>
        <xdr:nvSpPr>
          <xdr:cNvPr id="41" name="Line 43"/>
          <xdr:cNvSpPr>
            <a:spLocks/>
          </xdr:cNvSpPr>
        </xdr:nvSpPr>
        <xdr:spPr>
          <a:xfrm flipV="1">
            <a:off x="219" y="409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>
            <a:off x="220" y="374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219075</xdr:colOff>
      <xdr:row>0</xdr:row>
      <xdr:rowOff>0</xdr:rowOff>
    </xdr:from>
    <xdr:to>
      <xdr:col>0</xdr:col>
      <xdr:colOff>2419350</xdr:colOff>
      <xdr:row>2</xdr:row>
      <xdr:rowOff>742950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200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0</xdr:row>
      <xdr:rowOff>0</xdr:rowOff>
    </xdr:from>
    <xdr:to>
      <xdr:col>4</xdr:col>
      <xdr:colOff>2419350</xdr:colOff>
      <xdr:row>2</xdr:row>
      <xdr:rowOff>733425</xdr:rowOff>
    </xdr:to>
    <xdr:pic>
      <xdr:nvPicPr>
        <xdr:cNvPr id="4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22098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9.7109375" style="70" customWidth="1"/>
    <col min="2" max="2" width="8.57421875" style="70" bestFit="1" customWidth="1"/>
    <col min="3" max="4" width="11.8515625" style="70" bestFit="1" customWidth="1"/>
    <col min="5" max="5" width="14.140625" style="70" bestFit="1" customWidth="1"/>
    <col min="6" max="6" width="3.7109375" style="70" customWidth="1"/>
    <col min="7" max="7" width="29.7109375" style="70" customWidth="1"/>
    <col min="8" max="8" width="8.57421875" style="70" bestFit="1" customWidth="1"/>
    <col min="9" max="10" width="11.8515625" style="70" bestFit="1" customWidth="1"/>
    <col min="11" max="11" width="14.140625" style="70" bestFit="1" customWidth="1"/>
    <col min="12" max="16384" width="9.140625" style="70" customWidth="1"/>
  </cols>
  <sheetData>
    <row r="1" spans="1:11" ht="23.25">
      <c r="A1" s="107" t="s">
        <v>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8.75" thickBot="1">
      <c r="A2" s="105" t="str">
        <f>Matches!A9</f>
        <v>Northside, Columbus</v>
      </c>
      <c r="B2" s="105"/>
      <c r="C2" s="105"/>
      <c r="D2" s="105"/>
      <c r="E2" s="105"/>
      <c r="F2" s="93" t="s">
        <v>6</v>
      </c>
      <c r="G2" s="106" t="str">
        <f>Matches!A13</f>
        <v>Creekview</v>
      </c>
      <c r="H2" s="106"/>
      <c r="I2" s="106"/>
      <c r="J2" s="106"/>
      <c r="K2" s="106"/>
    </row>
    <row r="3" spans="1:11" ht="18.75" thickBot="1">
      <c r="A3" s="71" t="s">
        <v>7</v>
      </c>
      <c r="B3" s="72" t="s">
        <v>8</v>
      </c>
      <c r="C3" s="72" t="s">
        <v>9</v>
      </c>
      <c r="D3" s="72" t="s">
        <v>10</v>
      </c>
      <c r="E3" s="73" t="s">
        <v>11</v>
      </c>
      <c r="G3" s="74" t="s">
        <v>7</v>
      </c>
      <c r="H3" s="75" t="s">
        <v>8</v>
      </c>
      <c r="I3" s="72" t="s">
        <v>9</v>
      </c>
      <c r="J3" s="72" t="s">
        <v>10</v>
      </c>
      <c r="K3" s="73" t="s">
        <v>11</v>
      </c>
    </row>
    <row r="4" spans="1:11" ht="15">
      <c r="A4" s="76" t="s">
        <v>65</v>
      </c>
      <c r="B4" s="77">
        <v>99</v>
      </c>
      <c r="C4" s="77">
        <v>97</v>
      </c>
      <c r="D4" s="77">
        <v>93</v>
      </c>
      <c r="E4" s="78">
        <f>SUM(B4,C4,D4)</f>
        <v>289</v>
      </c>
      <c r="G4" s="79" t="s">
        <v>70</v>
      </c>
      <c r="H4" s="77">
        <v>100</v>
      </c>
      <c r="I4" s="77">
        <v>93</v>
      </c>
      <c r="J4" s="77">
        <v>94</v>
      </c>
      <c r="K4" s="78">
        <f>SUM(H4,I4,J4)</f>
        <v>287</v>
      </c>
    </row>
    <row r="5" spans="1:11" ht="15">
      <c r="A5" s="80" t="s">
        <v>66</v>
      </c>
      <c r="B5" s="81">
        <v>96</v>
      </c>
      <c r="C5" s="81">
        <v>94</v>
      </c>
      <c r="D5" s="81">
        <v>98</v>
      </c>
      <c r="E5" s="78">
        <f>SUM(B5,C5,D5)</f>
        <v>288</v>
      </c>
      <c r="G5" s="82" t="s">
        <v>71</v>
      </c>
      <c r="H5" s="81">
        <v>99</v>
      </c>
      <c r="I5" s="81">
        <v>91</v>
      </c>
      <c r="J5" s="81">
        <v>89</v>
      </c>
      <c r="K5" s="78">
        <f>SUM(H5,I5,J5)</f>
        <v>279</v>
      </c>
    </row>
    <row r="6" spans="1:11" ht="15">
      <c r="A6" s="80" t="s">
        <v>67</v>
      </c>
      <c r="B6" s="81">
        <v>97</v>
      </c>
      <c r="C6" s="81">
        <v>95</v>
      </c>
      <c r="D6" s="81">
        <v>95</v>
      </c>
      <c r="E6" s="78">
        <f>SUM(B6,C6,D6)</f>
        <v>287</v>
      </c>
      <c r="G6" s="82" t="s">
        <v>72</v>
      </c>
      <c r="H6" s="81">
        <v>98</v>
      </c>
      <c r="I6" s="81">
        <v>88</v>
      </c>
      <c r="J6" s="81">
        <v>89</v>
      </c>
      <c r="K6" s="78">
        <f>SUM(H6,I6,J6)</f>
        <v>275</v>
      </c>
    </row>
    <row r="7" spans="1:11" ht="15">
      <c r="A7" s="83" t="s">
        <v>68</v>
      </c>
      <c r="B7" s="81">
        <v>99</v>
      </c>
      <c r="C7" s="81">
        <v>91</v>
      </c>
      <c r="D7" s="81">
        <v>94</v>
      </c>
      <c r="E7" s="78">
        <f>SUM(B7,C7,D7)</f>
        <v>284</v>
      </c>
      <c r="G7" s="84" t="s">
        <v>73</v>
      </c>
      <c r="H7" s="81">
        <v>93</v>
      </c>
      <c r="I7" s="81">
        <v>91</v>
      </c>
      <c r="J7" s="81">
        <v>90</v>
      </c>
      <c r="K7" s="78">
        <f>SUM(H7,I7,J7)</f>
        <v>274</v>
      </c>
    </row>
    <row r="8" spans="1:11" ht="15.75" thickBot="1">
      <c r="A8" s="83" t="s">
        <v>69</v>
      </c>
      <c r="B8" s="85">
        <v>99</v>
      </c>
      <c r="C8" s="85">
        <v>90</v>
      </c>
      <c r="D8" s="85">
        <v>94</v>
      </c>
      <c r="E8" s="78">
        <f>SUM(B8,C8,D8)</f>
        <v>283</v>
      </c>
      <c r="G8" s="82" t="s">
        <v>74</v>
      </c>
      <c r="H8" s="85">
        <v>94</v>
      </c>
      <c r="I8" s="86">
        <v>84</v>
      </c>
      <c r="J8" s="86">
        <v>90</v>
      </c>
      <c r="K8" s="87">
        <f>SUM(H8,I8,J8)</f>
        <v>268</v>
      </c>
    </row>
    <row r="9" spans="1:11" ht="18.75" thickBot="1">
      <c r="A9" s="74" t="s">
        <v>15</v>
      </c>
      <c r="B9" s="73">
        <f>SUM(B4:B7)</f>
        <v>391</v>
      </c>
      <c r="C9" s="73">
        <f>SUM(C4:C7)</f>
        <v>377</v>
      </c>
      <c r="D9" s="73">
        <f>SUM(D4:D7)</f>
        <v>380</v>
      </c>
      <c r="E9" s="73">
        <f>SUM(E4:E7)</f>
        <v>1148</v>
      </c>
      <c r="G9" s="74" t="s">
        <v>15</v>
      </c>
      <c r="H9" s="73">
        <f>SUM(H4:H7)</f>
        <v>390</v>
      </c>
      <c r="I9" s="73">
        <f>SUM(I4:I7)</f>
        <v>363</v>
      </c>
      <c r="J9" s="73">
        <f>SUM(J4:J7)</f>
        <v>362</v>
      </c>
      <c r="K9" s="73">
        <f>SUM(K4:K7)</f>
        <v>1115</v>
      </c>
    </row>
    <row r="10" spans="1:5" ht="12.75">
      <c r="A10" s="88"/>
      <c r="B10" s="89"/>
      <c r="C10" s="89"/>
      <c r="D10" s="89"/>
      <c r="E10" s="89"/>
    </row>
    <row r="11" spans="1:11" ht="18.75" thickBot="1">
      <c r="A11" s="103" t="str">
        <f>Matches!A17</f>
        <v>Upson-Lee</v>
      </c>
      <c r="B11" s="103"/>
      <c r="C11" s="103"/>
      <c r="D11" s="103"/>
      <c r="E11" s="103"/>
      <c r="F11" s="93" t="s">
        <v>6</v>
      </c>
      <c r="G11" s="104" t="str">
        <f>Matches!A21</f>
        <v>North Forsyth</v>
      </c>
      <c r="H11" s="104"/>
      <c r="I11" s="104"/>
      <c r="J11" s="104"/>
      <c r="K11" s="104"/>
    </row>
    <row r="12" spans="1:11" ht="18.75" thickBot="1">
      <c r="A12" s="74" t="s">
        <v>7</v>
      </c>
      <c r="B12" s="90" t="s">
        <v>8</v>
      </c>
      <c r="C12" s="91" t="s">
        <v>9</v>
      </c>
      <c r="D12" s="91" t="s">
        <v>10</v>
      </c>
      <c r="E12" s="73" t="s">
        <v>11</v>
      </c>
      <c r="G12" s="74" t="s">
        <v>7</v>
      </c>
      <c r="H12" s="90" t="s">
        <v>8</v>
      </c>
      <c r="I12" s="91" t="s">
        <v>9</v>
      </c>
      <c r="J12" s="91" t="s">
        <v>10</v>
      </c>
      <c r="K12" s="73" t="s">
        <v>11</v>
      </c>
    </row>
    <row r="13" spans="1:11" ht="15">
      <c r="A13" s="79" t="s">
        <v>45</v>
      </c>
      <c r="B13" s="77">
        <v>100</v>
      </c>
      <c r="C13" s="77">
        <v>94</v>
      </c>
      <c r="D13" s="77">
        <v>95</v>
      </c>
      <c r="E13" s="78">
        <f>SUM(B13,C13,D13)</f>
        <v>289</v>
      </c>
      <c r="G13" s="79" t="s">
        <v>51</v>
      </c>
      <c r="H13" s="77">
        <v>96</v>
      </c>
      <c r="I13" s="77">
        <v>88</v>
      </c>
      <c r="J13" s="77">
        <v>96</v>
      </c>
      <c r="K13" s="78">
        <f>SUM(H13,I13,J13)</f>
        <v>280</v>
      </c>
    </row>
    <row r="14" spans="1:11" ht="15">
      <c r="A14" s="82" t="s">
        <v>46</v>
      </c>
      <c r="B14" s="81">
        <v>98</v>
      </c>
      <c r="C14" s="81">
        <v>96</v>
      </c>
      <c r="D14" s="81">
        <v>94</v>
      </c>
      <c r="E14" s="78">
        <f>SUM(B14,C14,D14)</f>
        <v>288</v>
      </c>
      <c r="G14" s="82" t="s">
        <v>50</v>
      </c>
      <c r="H14" s="81">
        <v>96</v>
      </c>
      <c r="I14" s="81">
        <v>90</v>
      </c>
      <c r="J14" s="81">
        <v>94</v>
      </c>
      <c r="K14" s="78">
        <f>SUM(H14,I14,J14)</f>
        <v>280</v>
      </c>
    </row>
    <row r="15" spans="1:11" ht="15">
      <c r="A15" s="82" t="s">
        <v>47</v>
      </c>
      <c r="B15" s="81">
        <v>96</v>
      </c>
      <c r="C15" s="81">
        <v>88</v>
      </c>
      <c r="D15" s="81">
        <v>96</v>
      </c>
      <c r="E15" s="78">
        <f>SUM(B15,C15,D15)</f>
        <v>280</v>
      </c>
      <c r="G15" s="82" t="s">
        <v>53</v>
      </c>
      <c r="H15" s="81">
        <v>97</v>
      </c>
      <c r="I15" s="81">
        <v>92</v>
      </c>
      <c r="J15" s="81">
        <v>89</v>
      </c>
      <c r="K15" s="78">
        <f>SUM(H15,I15,J15)</f>
        <v>278</v>
      </c>
    </row>
    <row r="16" spans="1:11" ht="15">
      <c r="A16" s="84" t="s">
        <v>48</v>
      </c>
      <c r="B16" s="81">
        <v>99</v>
      </c>
      <c r="C16" s="81">
        <v>87</v>
      </c>
      <c r="D16" s="81">
        <v>94</v>
      </c>
      <c r="E16" s="78">
        <f>SUM(B16,C16,D16)</f>
        <v>280</v>
      </c>
      <c r="G16" s="84" t="s">
        <v>52</v>
      </c>
      <c r="H16" s="81">
        <v>99</v>
      </c>
      <c r="I16" s="81">
        <v>90</v>
      </c>
      <c r="J16" s="81">
        <v>89</v>
      </c>
      <c r="K16" s="78">
        <f>SUM(H16,I16,J16)</f>
        <v>278</v>
      </c>
    </row>
    <row r="17" spans="1:11" ht="15.75" thickBot="1">
      <c r="A17" s="82" t="s">
        <v>49</v>
      </c>
      <c r="B17" s="85">
        <v>70</v>
      </c>
      <c r="C17" s="86">
        <v>88</v>
      </c>
      <c r="D17" s="86">
        <v>93</v>
      </c>
      <c r="E17" s="87">
        <f>SUM(B17,C17,D17)</f>
        <v>251</v>
      </c>
      <c r="G17" s="82" t="s">
        <v>54</v>
      </c>
      <c r="H17" s="85">
        <v>94</v>
      </c>
      <c r="I17" s="86">
        <v>89</v>
      </c>
      <c r="J17" s="86">
        <v>92</v>
      </c>
      <c r="K17" s="87">
        <f>SUM(H17,I17,J17)</f>
        <v>275</v>
      </c>
    </row>
    <row r="18" spans="1:11" ht="18.75" thickBot="1">
      <c r="A18" s="74" t="s">
        <v>15</v>
      </c>
      <c r="B18" s="73">
        <f>SUM(B13:B16)</f>
        <v>393</v>
      </c>
      <c r="C18" s="73">
        <f>SUM(C13:C16)</f>
        <v>365</v>
      </c>
      <c r="D18" s="73">
        <f>SUM(D13:D16)</f>
        <v>379</v>
      </c>
      <c r="E18" s="73">
        <f>SUM(E13:E16)</f>
        <v>1137</v>
      </c>
      <c r="G18" s="74" t="s">
        <v>15</v>
      </c>
      <c r="H18" s="73">
        <f>SUM(H13:H16)</f>
        <v>388</v>
      </c>
      <c r="I18" s="73">
        <f>SUM(I13:I16)</f>
        <v>360</v>
      </c>
      <c r="J18" s="73">
        <f>SUM(J13:J16)</f>
        <v>368</v>
      </c>
      <c r="K18" s="73">
        <f>SUM(K13:K16)</f>
        <v>1116</v>
      </c>
    </row>
    <row r="20" spans="1:11" ht="18.75" thickBot="1">
      <c r="A20" s="103" t="str">
        <f>Matches!A25</f>
        <v>Columbus</v>
      </c>
      <c r="B20" s="103"/>
      <c r="C20" s="103"/>
      <c r="D20" s="103"/>
      <c r="E20" s="103"/>
      <c r="F20" s="93" t="s">
        <v>6</v>
      </c>
      <c r="G20" s="104" t="str">
        <f>Matches!A29</f>
        <v>Buford</v>
      </c>
      <c r="H20" s="104"/>
      <c r="I20" s="104"/>
      <c r="J20" s="104"/>
      <c r="K20" s="104"/>
    </row>
    <row r="21" spans="1:11" ht="18.75" thickBot="1">
      <c r="A21" s="74" t="s">
        <v>7</v>
      </c>
      <c r="B21" s="90" t="s">
        <v>8</v>
      </c>
      <c r="C21" s="91" t="s">
        <v>9</v>
      </c>
      <c r="D21" s="91" t="s">
        <v>10</v>
      </c>
      <c r="E21" s="73" t="s">
        <v>11</v>
      </c>
      <c r="G21" s="74" t="s">
        <v>7</v>
      </c>
      <c r="H21" s="90" t="s">
        <v>8</v>
      </c>
      <c r="I21" s="91" t="s">
        <v>9</v>
      </c>
      <c r="J21" s="91" t="s">
        <v>10</v>
      </c>
      <c r="K21" s="73" t="s">
        <v>11</v>
      </c>
    </row>
    <row r="22" spans="1:11" ht="15">
      <c r="A22" s="79" t="s">
        <v>84</v>
      </c>
      <c r="B22" s="77">
        <v>100</v>
      </c>
      <c r="C22" s="77">
        <v>100</v>
      </c>
      <c r="D22" s="77">
        <v>100</v>
      </c>
      <c r="E22" s="78">
        <f>SUM(B22,C22,D22)</f>
        <v>300</v>
      </c>
      <c r="G22" s="79" t="s">
        <v>90</v>
      </c>
      <c r="H22" s="77">
        <v>97</v>
      </c>
      <c r="I22" s="77">
        <v>86</v>
      </c>
      <c r="J22" s="77">
        <v>98</v>
      </c>
      <c r="K22" s="78">
        <f>SUM(H22,I22,J22)</f>
        <v>281</v>
      </c>
    </row>
    <row r="23" spans="1:11" ht="15">
      <c r="A23" s="82" t="s">
        <v>85</v>
      </c>
      <c r="B23" s="81">
        <v>97</v>
      </c>
      <c r="C23" s="81">
        <v>95</v>
      </c>
      <c r="D23" s="81">
        <v>98</v>
      </c>
      <c r="E23" s="78">
        <f>SUM(B23,C23,D23)</f>
        <v>290</v>
      </c>
      <c r="G23" s="82" t="s">
        <v>89</v>
      </c>
      <c r="H23" s="81">
        <v>98</v>
      </c>
      <c r="I23" s="81">
        <v>96</v>
      </c>
      <c r="J23" s="81">
        <v>87</v>
      </c>
      <c r="K23" s="78">
        <f>SUM(H23,I23,J23)</f>
        <v>281</v>
      </c>
    </row>
    <row r="24" spans="1:11" ht="15">
      <c r="A24" s="82" t="s">
        <v>86</v>
      </c>
      <c r="B24" s="81">
        <v>98</v>
      </c>
      <c r="C24" s="81">
        <v>93</v>
      </c>
      <c r="D24" s="81">
        <v>95</v>
      </c>
      <c r="E24" s="78">
        <f>SUM(B24,C24,D24)</f>
        <v>286</v>
      </c>
      <c r="G24" s="82" t="s">
        <v>92</v>
      </c>
      <c r="H24" s="81">
        <v>89</v>
      </c>
      <c r="I24" s="81">
        <v>86</v>
      </c>
      <c r="J24" s="81">
        <v>93</v>
      </c>
      <c r="K24" s="78">
        <f>SUM(H24,I24,J24)</f>
        <v>268</v>
      </c>
    </row>
    <row r="25" spans="1:11" ht="15">
      <c r="A25" s="84" t="s">
        <v>87</v>
      </c>
      <c r="B25" s="81">
        <v>95</v>
      </c>
      <c r="C25" s="81">
        <v>87</v>
      </c>
      <c r="D25" s="81">
        <v>91</v>
      </c>
      <c r="E25" s="78">
        <f>SUM(B25,C25,D25)</f>
        <v>273</v>
      </c>
      <c r="G25" s="84" t="s">
        <v>91</v>
      </c>
      <c r="H25" s="81">
        <v>91</v>
      </c>
      <c r="I25" s="81">
        <v>80</v>
      </c>
      <c r="J25" s="81">
        <v>93</v>
      </c>
      <c r="K25" s="78">
        <f>SUM(H25,I25,J25)</f>
        <v>264</v>
      </c>
    </row>
    <row r="26" spans="1:11" ht="15.75" thickBot="1">
      <c r="A26" s="82" t="s">
        <v>88</v>
      </c>
      <c r="B26" s="85">
        <v>98</v>
      </c>
      <c r="C26" s="86">
        <v>78</v>
      </c>
      <c r="D26" s="86">
        <v>92</v>
      </c>
      <c r="E26" s="87">
        <f>SUM(B26,C26,D26)</f>
        <v>268</v>
      </c>
      <c r="G26" s="82" t="s">
        <v>93</v>
      </c>
      <c r="H26" s="85">
        <v>94</v>
      </c>
      <c r="I26" s="86">
        <v>77</v>
      </c>
      <c r="J26" s="86">
        <v>93</v>
      </c>
      <c r="K26" s="87">
        <f>SUM(H26,I26,J26)</f>
        <v>264</v>
      </c>
    </row>
    <row r="27" spans="1:11" ht="18.75" thickBot="1">
      <c r="A27" s="74" t="s">
        <v>15</v>
      </c>
      <c r="B27" s="73">
        <f>SUM(B22:B25)</f>
        <v>390</v>
      </c>
      <c r="C27" s="73">
        <f>SUM(C22:C25)</f>
        <v>375</v>
      </c>
      <c r="D27" s="73">
        <f>SUM(D22:D25)</f>
        <v>384</v>
      </c>
      <c r="E27" s="73">
        <f>SUM(E22:E25)</f>
        <v>1149</v>
      </c>
      <c r="G27" s="74" t="s">
        <v>15</v>
      </c>
      <c r="H27" s="73">
        <f>SUM(H22:H25)</f>
        <v>375</v>
      </c>
      <c r="I27" s="73">
        <f>SUM(I22:I25)</f>
        <v>348</v>
      </c>
      <c r="J27" s="73">
        <f>SUM(J22:J25)</f>
        <v>371</v>
      </c>
      <c r="K27" s="73">
        <f>SUM(K22:K25)</f>
        <v>1094</v>
      </c>
    </row>
    <row r="28" spans="1:5" ht="12.75">
      <c r="A28" s="88"/>
      <c r="B28" s="89"/>
      <c r="C28" s="89"/>
      <c r="D28" s="89"/>
      <c r="E28" s="89"/>
    </row>
    <row r="29" spans="1:11" ht="18.75" thickBot="1">
      <c r="A29" s="103" t="str">
        <f>Matches!A33</f>
        <v>Gainesville</v>
      </c>
      <c r="B29" s="103"/>
      <c r="C29" s="103"/>
      <c r="D29" s="103"/>
      <c r="E29" s="103"/>
      <c r="F29" s="93" t="s">
        <v>6</v>
      </c>
      <c r="G29" s="104" t="str">
        <f>Matches!A37</f>
        <v>Harris County</v>
      </c>
      <c r="H29" s="104"/>
      <c r="I29" s="104"/>
      <c r="J29" s="104"/>
      <c r="K29" s="104"/>
    </row>
    <row r="30" spans="1:11" ht="18.75" thickBot="1">
      <c r="A30" s="74" t="s">
        <v>7</v>
      </c>
      <c r="B30" s="90" t="s">
        <v>8</v>
      </c>
      <c r="C30" s="91" t="s">
        <v>9</v>
      </c>
      <c r="D30" s="91" t="s">
        <v>10</v>
      </c>
      <c r="E30" s="73" t="s">
        <v>11</v>
      </c>
      <c r="G30" s="74" t="s">
        <v>7</v>
      </c>
      <c r="H30" s="90" t="s">
        <v>8</v>
      </c>
      <c r="I30" s="91" t="s">
        <v>9</v>
      </c>
      <c r="J30" s="91" t="s">
        <v>10</v>
      </c>
      <c r="K30" s="73" t="s">
        <v>11</v>
      </c>
    </row>
    <row r="31" spans="1:11" ht="15">
      <c r="A31" s="94" t="s">
        <v>76</v>
      </c>
      <c r="B31" s="77">
        <v>98</v>
      </c>
      <c r="C31" s="77">
        <v>94</v>
      </c>
      <c r="D31" s="77">
        <v>97</v>
      </c>
      <c r="E31" s="78">
        <f>SUM(B31,C31,D31)</f>
        <v>289</v>
      </c>
      <c r="G31" s="94" t="s">
        <v>80</v>
      </c>
      <c r="H31" s="77">
        <v>97</v>
      </c>
      <c r="I31" s="77">
        <v>90</v>
      </c>
      <c r="J31" s="77">
        <v>95</v>
      </c>
      <c r="K31" s="78">
        <f>SUM(H31,I31,J31)</f>
        <v>282</v>
      </c>
    </row>
    <row r="32" spans="1:11" ht="15">
      <c r="A32" s="95" t="s">
        <v>78</v>
      </c>
      <c r="B32" s="81">
        <v>98</v>
      </c>
      <c r="C32" s="81">
        <v>95</v>
      </c>
      <c r="D32" s="81">
        <v>91</v>
      </c>
      <c r="E32" s="78">
        <f>SUM(B32,C32,D32)</f>
        <v>284</v>
      </c>
      <c r="G32" s="95" t="s">
        <v>81</v>
      </c>
      <c r="H32" s="81">
        <v>97</v>
      </c>
      <c r="I32" s="81">
        <v>94</v>
      </c>
      <c r="J32" s="81">
        <v>89</v>
      </c>
      <c r="K32" s="78">
        <f>SUM(H32,I32,J32)</f>
        <v>280</v>
      </c>
    </row>
    <row r="33" spans="1:11" ht="15">
      <c r="A33" s="95" t="s">
        <v>77</v>
      </c>
      <c r="B33" s="81">
        <v>97</v>
      </c>
      <c r="C33" s="81">
        <v>88</v>
      </c>
      <c r="D33" s="81">
        <v>94</v>
      </c>
      <c r="E33" s="78">
        <f>SUM(B33,C33,D33)</f>
        <v>279</v>
      </c>
      <c r="G33" s="95" t="s">
        <v>82</v>
      </c>
      <c r="H33" s="81">
        <v>95</v>
      </c>
      <c r="I33" s="81">
        <v>90</v>
      </c>
      <c r="J33" s="81">
        <v>91</v>
      </c>
      <c r="K33" s="78">
        <f>SUM(H33,I33,J33)</f>
        <v>276</v>
      </c>
    </row>
    <row r="34" spans="1:11" ht="15">
      <c r="A34" s="95" t="s">
        <v>79</v>
      </c>
      <c r="B34" s="81">
        <v>95</v>
      </c>
      <c r="C34" s="81">
        <v>89</v>
      </c>
      <c r="D34" s="81">
        <v>93</v>
      </c>
      <c r="E34" s="78">
        <f>SUM(B34,C34,D34)</f>
        <v>277</v>
      </c>
      <c r="G34" s="95" t="s">
        <v>83</v>
      </c>
      <c r="H34" s="81">
        <v>95</v>
      </c>
      <c r="I34" s="81">
        <v>83</v>
      </c>
      <c r="J34" s="81">
        <v>96</v>
      </c>
      <c r="K34" s="78">
        <f>SUM(H34,I34,J34)</f>
        <v>274</v>
      </c>
    </row>
    <row r="35" spans="1:11" ht="15.75" thickBot="1">
      <c r="A35" s="96" t="s">
        <v>75</v>
      </c>
      <c r="B35" s="85">
        <v>98</v>
      </c>
      <c r="C35" s="85">
        <v>87</v>
      </c>
      <c r="D35" s="85">
        <v>90</v>
      </c>
      <c r="E35" s="87">
        <f>SUM(B35,C35,D35)</f>
        <v>275</v>
      </c>
      <c r="G35" s="82"/>
      <c r="H35" s="85"/>
      <c r="I35" s="86"/>
      <c r="J35" s="86"/>
      <c r="K35" s="87">
        <f>SUM(H35,I35,J35)</f>
        <v>0</v>
      </c>
    </row>
    <row r="36" spans="1:11" ht="18.75" thickBot="1">
      <c r="A36" s="74" t="s">
        <v>15</v>
      </c>
      <c r="B36" s="73">
        <f>SUM(B31:B34)</f>
        <v>388</v>
      </c>
      <c r="C36" s="73">
        <f>SUM(C31:C34)</f>
        <v>366</v>
      </c>
      <c r="D36" s="73">
        <f>SUM(D31:D34)</f>
        <v>375</v>
      </c>
      <c r="E36" s="73">
        <f>SUM(E31:E34)</f>
        <v>1129</v>
      </c>
      <c r="G36" s="74" t="s">
        <v>15</v>
      </c>
      <c r="H36" s="73">
        <f>SUM(H31:H34)</f>
        <v>384</v>
      </c>
      <c r="I36" s="73">
        <f>SUM(I31:I34)</f>
        <v>357</v>
      </c>
      <c r="J36" s="73">
        <f>SUM(J31:J34)</f>
        <v>371</v>
      </c>
      <c r="K36" s="73">
        <f>SUM(K31:K34)</f>
        <v>1112</v>
      </c>
    </row>
    <row r="38" spans="1:11" ht="18.75" thickBot="1">
      <c r="A38" s="103" t="str">
        <f>Matches!A41</f>
        <v>Parkview</v>
      </c>
      <c r="B38" s="103"/>
      <c r="C38" s="103"/>
      <c r="D38" s="103"/>
      <c r="E38" s="103"/>
      <c r="F38" s="93" t="s">
        <v>6</v>
      </c>
      <c r="G38" s="104" t="str">
        <f>Matches!A45</f>
        <v>Rutland</v>
      </c>
      <c r="H38" s="104"/>
      <c r="I38" s="104"/>
      <c r="J38" s="104"/>
      <c r="K38" s="104"/>
    </row>
    <row r="39" spans="1:11" ht="18.75" thickBot="1">
      <c r="A39" s="74" t="s">
        <v>7</v>
      </c>
      <c r="B39" s="90" t="s">
        <v>8</v>
      </c>
      <c r="C39" s="91" t="s">
        <v>9</v>
      </c>
      <c r="D39" s="91" t="s">
        <v>10</v>
      </c>
      <c r="E39" s="73" t="s">
        <v>11</v>
      </c>
      <c r="G39" s="74" t="s">
        <v>7</v>
      </c>
      <c r="H39" s="90" t="s">
        <v>8</v>
      </c>
      <c r="I39" s="91" t="s">
        <v>9</v>
      </c>
      <c r="J39" s="91" t="s">
        <v>10</v>
      </c>
      <c r="K39" s="73" t="s">
        <v>11</v>
      </c>
    </row>
    <row r="40" spans="1:11" ht="15">
      <c r="A40" s="79" t="s">
        <v>55</v>
      </c>
      <c r="B40" s="77">
        <v>100</v>
      </c>
      <c r="C40" s="77">
        <v>88</v>
      </c>
      <c r="D40" s="77">
        <v>96</v>
      </c>
      <c r="E40" s="78">
        <f>SUM(B40,C40,D40)</f>
        <v>284</v>
      </c>
      <c r="G40" s="79" t="s">
        <v>61</v>
      </c>
      <c r="H40" s="77">
        <v>97</v>
      </c>
      <c r="I40" s="77">
        <v>87</v>
      </c>
      <c r="J40" s="77">
        <v>95</v>
      </c>
      <c r="K40" s="78">
        <f>SUM(H40,I40,J40)</f>
        <v>279</v>
      </c>
    </row>
    <row r="41" spans="1:11" ht="15">
      <c r="A41" s="82" t="s">
        <v>56</v>
      </c>
      <c r="B41" s="81">
        <v>96</v>
      </c>
      <c r="C41" s="81">
        <v>92</v>
      </c>
      <c r="D41" s="81">
        <v>95</v>
      </c>
      <c r="E41" s="78">
        <f>SUM(B41,C41,D41)</f>
        <v>283</v>
      </c>
      <c r="G41" s="82" t="s">
        <v>64</v>
      </c>
      <c r="H41" s="81">
        <v>98</v>
      </c>
      <c r="I41" s="81">
        <v>82</v>
      </c>
      <c r="J41" s="81">
        <v>93</v>
      </c>
      <c r="K41" s="78">
        <f>SUM(H41,I41,J41)</f>
        <v>273</v>
      </c>
    </row>
    <row r="42" spans="1:11" ht="15">
      <c r="A42" s="82" t="s">
        <v>57</v>
      </c>
      <c r="B42" s="81">
        <v>98</v>
      </c>
      <c r="C42" s="81">
        <v>88</v>
      </c>
      <c r="D42" s="81">
        <v>96</v>
      </c>
      <c r="E42" s="78">
        <f>SUM(B42,C42,D42)</f>
        <v>282</v>
      </c>
      <c r="G42" s="82" t="s">
        <v>63</v>
      </c>
      <c r="H42" s="81">
        <v>89</v>
      </c>
      <c r="I42" s="81">
        <v>89</v>
      </c>
      <c r="J42" s="81">
        <v>93</v>
      </c>
      <c r="K42" s="78">
        <f>SUM(H42,I42,J42)</f>
        <v>271</v>
      </c>
    </row>
    <row r="43" spans="1:11" ht="15">
      <c r="A43" s="84" t="s">
        <v>58</v>
      </c>
      <c r="B43" s="81">
        <v>92</v>
      </c>
      <c r="C43" s="81">
        <v>93</v>
      </c>
      <c r="D43" s="81">
        <v>94</v>
      </c>
      <c r="E43" s="78">
        <f>SUM(B43,C43,D43)</f>
        <v>279</v>
      </c>
      <c r="G43" s="84" t="s">
        <v>60</v>
      </c>
      <c r="H43" s="81">
        <v>96</v>
      </c>
      <c r="I43" s="81">
        <v>80</v>
      </c>
      <c r="J43" s="81">
        <v>92</v>
      </c>
      <c r="K43" s="78">
        <f>SUM(H43,I43,J43)</f>
        <v>268</v>
      </c>
    </row>
    <row r="44" spans="1:11" ht="15.75" thickBot="1">
      <c r="A44" s="82" t="s">
        <v>59</v>
      </c>
      <c r="B44" s="85">
        <v>96</v>
      </c>
      <c r="C44" s="86">
        <v>91</v>
      </c>
      <c r="D44" s="86">
        <v>91</v>
      </c>
      <c r="E44" s="87">
        <f>SUM(B44,C44,D44)</f>
        <v>278</v>
      </c>
      <c r="G44" s="82" t="s">
        <v>62</v>
      </c>
      <c r="H44" s="85">
        <v>93</v>
      </c>
      <c r="I44" s="86">
        <v>83</v>
      </c>
      <c r="J44" s="86">
        <v>90</v>
      </c>
      <c r="K44" s="87">
        <f>SUM(H44,I44,J44)</f>
        <v>266</v>
      </c>
    </row>
    <row r="45" spans="1:11" ht="18.75" thickBot="1">
      <c r="A45" s="74" t="s">
        <v>15</v>
      </c>
      <c r="B45" s="73">
        <f>SUM(B40:B43)</f>
        <v>386</v>
      </c>
      <c r="C45" s="73">
        <f>SUM(C40:C43)</f>
        <v>361</v>
      </c>
      <c r="D45" s="73">
        <f>SUM(D40:D43)</f>
        <v>381</v>
      </c>
      <c r="E45" s="73">
        <f>SUM(E40:E43)</f>
        <v>1128</v>
      </c>
      <c r="G45" s="74" t="s">
        <v>15</v>
      </c>
      <c r="H45" s="73">
        <f>SUM(H40:H43)</f>
        <v>380</v>
      </c>
      <c r="I45" s="73">
        <f>SUM(I40:I43)</f>
        <v>338</v>
      </c>
      <c r="J45" s="73">
        <f>SUM(J40:J43)</f>
        <v>373</v>
      </c>
      <c r="K45" s="73">
        <f>SUM(K40:K43)</f>
        <v>1091</v>
      </c>
    </row>
    <row r="46" spans="1:5" ht="12.75">
      <c r="A46" s="88"/>
      <c r="B46" s="89"/>
      <c r="C46" s="89"/>
      <c r="D46" s="89"/>
      <c r="E46" s="89"/>
    </row>
    <row r="47" spans="1:11" ht="18.75" thickBot="1">
      <c r="A47" s="103" t="str">
        <f>Matches!A49</f>
        <v>Lumpkin County</v>
      </c>
      <c r="B47" s="103"/>
      <c r="C47" s="103"/>
      <c r="D47" s="103"/>
      <c r="E47" s="103"/>
      <c r="F47" s="93" t="s">
        <v>6</v>
      </c>
      <c r="G47" s="104" t="str">
        <f>Matches!A53</f>
        <v>Chattahoochee County</v>
      </c>
      <c r="H47" s="104"/>
      <c r="I47" s="104"/>
      <c r="J47" s="104"/>
      <c r="K47" s="104"/>
    </row>
    <row r="48" spans="1:11" ht="18.75" thickBot="1">
      <c r="A48" s="74" t="s">
        <v>7</v>
      </c>
      <c r="B48" s="90" t="s">
        <v>8</v>
      </c>
      <c r="C48" s="91" t="s">
        <v>9</v>
      </c>
      <c r="D48" s="91" t="s">
        <v>10</v>
      </c>
      <c r="E48" s="73" t="s">
        <v>11</v>
      </c>
      <c r="G48" s="74" t="s">
        <v>7</v>
      </c>
      <c r="H48" s="90" t="s">
        <v>8</v>
      </c>
      <c r="I48" s="91" t="s">
        <v>9</v>
      </c>
      <c r="J48" s="91" t="s">
        <v>10</v>
      </c>
      <c r="K48" s="73" t="s">
        <v>11</v>
      </c>
    </row>
    <row r="49" spans="1:11" ht="15">
      <c r="A49" s="94" t="s">
        <v>94</v>
      </c>
      <c r="B49" s="77">
        <v>98</v>
      </c>
      <c r="C49" s="77">
        <v>94</v>
      </c>
      <c r="D49" s="77">
        <v>97</v>
      </c>
      <c r="E49" s="78">
        <f>SUM(B49,C49,D49)</f>
        <v>289</v>
      </c>
      <c r="G49" s="94" t="s">
        <v>98</v>
      </c>
      <c r="H49" s="77">
        <v>96</v>
      </c>
      <c r="I49" s="77">
        <v>87</v>
      </c>
      <c r="J49" s="77">
        <v>94</v>
      </c>
      <c r="K49" s="78">
        <f>SUM(H49,I49,J49)</f>
        <v>277</v>
      </c>
    </row>
    <row r="50" spans="1:11" ht="15">
      <c r="A50" s="95" t="s">
        <v>95</v>
      </c>
      <c r="B50" s="81">
        <v>97</v>
      </c>
      <c r="C50" s="81">
        <v>85</v>
      </c>
      <c r="D50" s="81">
        <v>97</v>
      </c>
      <c r="E50" s="78">
        <f>SUM(B50,C50,D50)</f>
        <v>279</v>
      </c>
      <c r="G50" s="95" t="s">
        <v>100</v>
      </c>
      <c r="H50" s="81">
        <v>94</v>
      </c>
      <c r="I50" s="81">
        <v>73</v>
      </c>
      <c r="J50" s="81">
        <v>89</v>
      </c>
      <c r="K50" s="78">
        <f>SUM(H50,I50,J50)</f>
        <v>256</v>
      </c>
    </row>
    <row r="51" spans="1:11" ht="15">
      <c r="A51" s="95" t="s">
        <v>96</v>
      </c>
      <c r="B51" s="81">
        <v>95</v>
      </c>
      <c r="C51" s="81">
        <v>89</v>
      </c>
      <c r="D51" s="81">
        <v>94</v>
      </c>
      <c r="E51" s="78">
        <f>SUM(B51,C51,D51)</f>
        <v>278</v>
      </c>
      <c r="G51" s="95" t="s">
        <v>99</v>
      </c>
      <c r="H51" s="81">
        <v>96</v>
      </c>
      <c r="I51" s="81">
        <v>71</v>
      </c>
      <c r="J51" s="81">
        <v>89</v>
      </c>
      <c r="K51" s="78">
        <f>SUM(H51,I51,J51)</f>
        <v>256</v>
      </c>
    </row>
    <row r="52" spans="1:11" ht="15">
      <c r="A52" s="95" t="s">
        <v>97</v>
      </c>
      <c r="B52" s="81">
        <v>94</v>
      </c>
      <c r="C52" s="81">
        <v>91</v>
      </c>
      <c r="D52" s="81">
        <v>92</v>
      </c>
      <c r="E52" s="78">
        <f>SUM(B52,C52,D52)</f>
        <v>277</v>
      </c>
      <c r="G52" s="95" t="s">
        <v>101</v>
      </c>
      <c r="H52" s="81">
        <v>89</v>
      </c>
      <c r="I52" s="81">
        <v>72</v>
      </c>
      <c r="J52" s="81">
        <v>87</v>
      </c>
      <c r="K52" s="78">
        <f>SUM(H52,I52,J52)</f>
        <v>248</v>
      </c>
    </row>
    <row r="53" spans="1:11" ht="15.75" thickBot="1">
      <c r="A53" s="82"/>
      <c r="B53" s="85"/>
      <c r="C53" s="86"/>
      <c r="D53" s="86"/>
      <c r="E53" s="87">
        <f>SUM(B53,C53,D53)</f>
        <v>0</v>
      </c>
      <c r="G53" s="82"/>
      <c r="H53" s="85"/>
      <c r="I53" s="86"/>
      <c r="J53" s="86"/>
      <c r="K53" s="87">
        <f>SUM(H53,I53,J53)</f>
        <v>0</v>
      </c>
    </row>
    <row r="54" spans="1:11" ht="18.75" thickBot="1">
      <c r="A54" s="74" t="s">
        <v>15</v>
      </c>
      <c r="B54" s="73">
        <f>SUM(B49:B52)</f>
        <v>384</v>
      </c>
      <c r="C54" s="73">
        <f>SUM(C49:C52)</f>
        <v>359</v>
      </c>
      <c r="D54" s="73">
        <f>SUM(D49:D52)</f>
        <v>380</v>
      </c>
      <c r="E54" s="73">
        <f>SUM(E49:E52)</f>
        <v>1123</v>
      </c>
      <c r="G54" s="74" t="s">
        <v>15</v>
      </c>
      <c r="H54" s="73">
        <f>SUM(H49:H52)</f>
        <v>375</v>
      </c>
      <c r="I54" s="73">
        <f>SUM(I49:I52)</f>
        <v>303</v>
      </c>
      <c r="J54" s="73">
        <f>SUM(J49:J52)</f>
        <v>359</v>
      </c>
      <c r="K54" s="73">
        <f>SUM(K49:K52)</f>
        <v>1037</v>
      </c>
    </row>
    <row r="56" spans="1:7" ht="15.75">
      <c r="A56" s="92" t="s">
        <v>30</v>
      </c>
      <c r="G56" s="92" t="s">
        <v>29</v>
      </c>
    </row>
    <row r="57" spans="1:11" ht="12.75">
      <c r="A57" s="101" t="s">
        <v>16</v>
      </c>
      <c r="B57" s="102"/>
      <c r="C57" s="102"/>
      <c r="D57" s="102"/>
      <c r="E57" s="102"/>
      <c r="G57" s="101" t="s">
        <v>16</v>
      </c>
      <c r="H57" s="102"/>
      <c r="I57" s="102"/>
      <c r="J57" s="102"/>
      <c r="K57" s="102"/>
    </row>
  </sheetData>
  <sheetProtection/>
  <mergeCells count="15">
    <mergeCell ref="A2:E2"/>
    <mergeCell ref="G2:K2"/>
    <mergeCell ref="A1:K1"/>
    <mergeCell ref="A29:E29"/>
    <mergeCell ref="G29:K29"/>
    <mergeCell ref="A38:E38"/>
    <mergeCell ref="G38:K38"/>
    <mergeCell ref="A57:E57"/>
    <mergeCell ref="G57:K57"/>
    <mergeCell ref="A20:E20"/>
    <mergeCell ref="G20:K20"/>
    <mergeCell ref="A11:E11"/>
    <mergeCell ref="G11:K11"/>
    <mergeCell ref="A47:E47"/>
    <mergeCell ref="G47:K47"/>
  </mergeCells>
  <conditionalFormatting sqref="K4:K8 K13:K17 K22:K26 K31:K35 K40:K44 K49:K53 E4:E8 E13:E17 E22:E26 E31:E35 E40:E44 E49:E53">
    <cfRule type="cellIs" priority="1" dxfId="0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scale="55" r:id="rId1"/>
  <ignoredErrors>
    <ignoredError sqref="G2 G11 G20 G29 G47 G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5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45.28125" style="2" customWidth="1"/>
    <col min="2" max="2" width="9.28125" style="22" customWidth="1"/>
    <col min="3" max="3" width="45.140625" style="11" customWidth="1"/>
    <col min="4" max="4" width="9.28125" style="11" customWidth="1"/>
    <col min="5" max="5" width="45.140625" style="0" customWidth="1"/>
  </cols>
  <sheetData>
    <row r="1" spans="1:4" ht="27.75" customHeight="1">
      <c r="A1" s="1"/>
      <c r="B1" s="98" t="s">
        <v>0</v>
      </c>
      <c r="C1" s="98"/>
      <c r="D1" s="40"/>
    </row>
    <row r="2" spans="1:4" ht="27.75" customHeight="1">
      <c r="A2" s="1"/>
      <c r="B2" s="97" t="s">
        <v>14</v>
      </c>
      <c r="C2" s="97"/>
      <c r="D2" s="48"/>
    </row>
    <row r="3" spans="2:4" ht="60" customHeight="1">
      <c r="B3" s="99"/>
      <c r="C3" s="99"/>
      <c r="D3" s="41"/>
    </row>
    <row r="4" spans="1:5" s="4" customFormat="1" ht="3" customHeight="1">
      <c r="A4" s="3"/>
      <c r="B4" s="16"/>
      <c r="C4" s="3"/>
      <c r="D4" s="3"/>
      <c r="E4" s="3"/>
    </row>
    <row r="5" spans="1:5" s="5" customFormat="1" ht="26.25">
      <c r="A5" s="12" t="s">
        <v>5</v>
      </c>
      <c r="B5" s="17"/>
      <c r="C5" s="12" t="s">
        <v>1</v>
      </c>
      <c r="D5" s="12"/>
      <c r="E5" s="12" t="s">
        <v>3</v>
      </c>
    </row>
    <row r="6" spans="1:5" s="4" customFormat="1" ht="18">
      <c r="A6" s="13">
        <v>42077</v>
      </c>
      <c r="B6" s="14" t="s">
        <v>2</v>
      </c>
      <c r="C6" s="13">
        <v>42084</v>
      </c>
      <c r="D6" s="13" t="s">
        <v>2</v>
      </c>
      <c r="E6" s="13">
        <v>42098</v>
      </c>
    </row>
    <row r="7" spans="1:5" s="4" customFormat="1" ht="3" customHeight="1">
      <c r="A7" s="3"/>
      <c r="B7" s="16"/>
      <c r="C7" s="3"/>
      <c r="D7" s="3"/>
      <c r="E7" s="3"/>
    </row>
    <row r="8" spans="1:4" s="7" customFormat="1" ht="16.5" customHeight="1">
      <c r="A8" s="6"/>
      <c r="B8" s="18"/>
      <c r="C8" s="8"/>
      <c r="D8" s="8"/>
    </row>
    <row r="9" spans="1:4" s="55" customFormat="1" ht="18.75" thickBot="1">
      <c r="A9" s="9" t="s">
        <v>39</v>
      </c>
      <c r="B9" s="15">
        <f>'Sectionals Match Scores'!E9</f>
        <v>1148</v>
      </c>
      <c r="C9" s="42"/>
      <c r="D9" s="42"/>
    </row>
    <row r="10" spans="1:4" s="55" customFormat="1" ht="18">
      <c r="A10" s="56" t="s">
        <v>17</v>
      </c>
      <c r="B10" s="19"/>
      <c r="C10" s="44"/>
      <c r="D10" s="42"/>
    </row>
    <row r="11" spans="1:4" s="55" customFormat="1" ht="18.75" thickBot="1">
      <c r="A11" s="57"/>
      <c r="B11" s="20"/>
      <c r="C11" s="24" t="str">
        <f>IF(B9=0,"",IF(B9&gt;B13,A9,A13))</f>
        <v>Northside, Columbus</v>
      </c>
      <c r="D11" s="15">
        <f>'SemiFinals Match Scores'!E9</f>
        <v>0</v>
      </c>
    </row>
    <row r="12" spans="1:5" s="55" customFormat="1" ht="18">
      <c r="A12" s="57"/>
      <c r="B12" s="20"/>
      <c r="C12" s="58" t="str">
        <f>IF(B9=0,"",IF(B9&gt;B13,A10,A14))</f>
        <v>Area 1#1</v>
      </c>
      <c r="D12" s="59"/>
      <c r="E12" s="60"/>
    </row>
    <row r="13" spans="1:5" s="55" customFormat="1" ht="18.75" thickBot="1">
      <c r="A13" s="9" t="s">
        <v>33</v>
      </c>
      <c r="B13" s="21">
        <f>'Sectionals Match Scores'!K9</f>
        <v>1115</v>
      </c>
      <c r="C13" s="44"/>
      <c r="D13" s="61"/>
      <c r="E13" s="43">
        <f>IF(D11=0,"",IF(D11&gt;D15,C11,C15))</f>
      </c>
    </row>
    <row r="14" spans="1:5" s="55" customFormat="1" ht="16.5" customHeight="1">
      <c r="A14" s="42" t="s">
        <v>19</v>
      </c>
      <c r="B14" s="15"/>
      <c r="C14" s="42"/>
      <c r="D14" s="61"/>
      <c r="E14" s="42">
        <f>IF(D11=0,"",IF(D11&gt;D15,C12,C16))</f>
      </c>
    </row>
    <row r="15" spans="1:5" s="18" customFormat="1" ht="16.5" customHeight="1" thickBot="1">
      <c r="A15" s="45"/>
      <c r="B15" s="23"/>
      <c r="C15" s="43" t="s">
        <v>106</v>
      </c>
      <c r="D15" s="49">
        <f>'SemiFinals Match Scores'!K9</f>
        <v>0</v>
      </c>
      <c r="E15" s="42"/>
    </row>
    <row r="16" spans="1:5" s="18" customFormat="1" ht="16.5" customHeight="1">
      <c r="A16" s="45"/>
      <c r="B16" s="23"/>
      <c r="C16" s="45" t="s">
        <v>107</v>
      </c>
      <c r="D16" s="42"/>
      <c r="E16" s="42"/>
    </row>
    <row r="17" spans="1:5" s="55" customFormat="1" ht="18.75" thickBot="1">
      <c r="A17" s="9" t="s">
        <v>40</v>
      </c>
      <c r="B17" s="15">
        <f>'Sectionals Match Scores'!E18</f>
        <v>1137</v>
      </c>
      <c r="C17" s="42"/>
      <c r="D17" s="42"/>
      <c r="E17" s="60"/>
    </row>
    <row r="18" spans="1:5" s="55" customFormat="1" ht="18">
      <c r="A18" s="56" t="s">
        <v>18</v>
      </c>
      <c r="B18" s="19"/>
      <c r="C18" s="44"/>
      <c r="D18" s="42"/>
      <c r="E18" s="60"/>
    </row>
    <row r="19" spans="1:5" s="55" customFormat="1" ht="18.75" thickBot="1">
      <c r="A19" s="57"/>
      <c r="B19" s="20"/>
      <c r="C19" s="24" t="str">
        <f>IF(B17=0,"",IF(B17&gt;B21,A17,A21))</f>
        <v>Upson-Lee</v>
      </c>
      <c r="D19" s="21">
        <f>'SemiFinals Match Scores'!E18</f>
        <v>0</v>
      </c>
      <c r="E19" s="60"/>
    </row>
    <row r="20" spans="1:4" s="55" customFormat="1" ht="18">
      <c r="A20" s="57"/>
      <c r="B20" s="20"/>
      <c r="C20" s="44" t="str">
        <f>IF(B17=0,"",IF(B17&gt;B21,A18,A22))</f>
        <v>Area 1#2</v>
      </c>
      <c r="D20" s="59"/>
    </row>
    <row r="21" spans="1:5" s="55" customFormat="1" ht="18.75" thickBot="1">
      <c r="A21" s="9" t="s">
        <v>34</v>
      </c>
      <c r="B21" s="21">
        <f>'Sectionals Match Scores'!K18</f>
        <v>1116</v>
      </c>
      <c r="C21" s="44"/>
      <c r="D21" s="61"/>
      <c r="E21" s="43">
        <f>IF(D19=0,"",IF(D19&gt;D23,C19,C23))</f>
      </c>
    </row>
    <row r="22" spans="1:5" s="55" customFormat="1" ht="16.5" customHeight="1">
      <c r="A22" s="42" t="s">
        <v>20</v>
      </c>
      <c r="B22" s="15"/>
      <c r="C22" s="42"/>
      <c r="D22" s="61"/>
      <c r="E22" s="22">
        <f>IF(D19=0,"",IF(D19&gt;D23,C20,C24))</f>
      </c>
    </row>
    <row r="23" spans="1:4" s="18" customFormat="1" ht="16.5" customHeight="1" thickBot="1">
      <c r="A23" s="45"/>
      <c r="B23" s="23"/>
      <c r="C23" s="43" t="s">
        <v>102</v>
      </c>
      <c r="D23" s="49">
        <f>'SemiFinals Match Scores'!K18</f>
        <v>0</v>
      </c>
    </row>
    <row r="24" spans="1:4" s="18" customFormat="1" ht="16.5" customHeight="1">
      <c r="A24" s="45"/>
      <c r="B24" s="23"/>
      <c r="C24" s="45" t="s">
        <v>103</v>
      </c>
      <c r="D24" s="23"/>
    </row>
    <row r="25" spans="1:4" s="55" customFormat="1" ht="18.75" thickBot="1">
      <c r="A25" s="9" t="s">
        <v>41</v>
      </c>
      <c r="B25" s="15">
        <f>'Sectionals Match Scores'!E27</f>
        <v>1149</v>
      </c>
      <c r="C25" s="42"/>
      <c r="D25" s="42"/>
    </row>
    <row r="26" spans="1:4" s="55" customFormat="1" ht="18">
      <c r="A26" s="56" t="s">
        <v>21</v>
      </c>
      <c r="B26" s="19"/>
      <c r="C26" s="44"/>
      <c r="D26" s="42"/>
    </row>
    <row r="27" spans="1:4" s="55" customFormat="1" ht="18.75" thickBot="1">
      <c r="A27" s="57"/>
      <c r="B27" s="20"/>
      <c r="C27" s="44" t="str">
        <f>IF(B25=0,"",IF(B25&gt;B29,A25,A29))</f>
        <v>Columbus</v>
      </c>
      <c r="D27" s="15">
        <f>'SemiFinals Match Scores'!E27</f>
        <v>0</v>
      </c>
    </row>
    <row r="28" spans="1:5" s="55" customFormat="1" ht="18">
      <c r="A28" s="57"/>
      <c r="B28" s="20"/>
      <c r="C28" s="58" t="str">
        <f>IF(B25=0,"",IF(B25&gt;B29,A26,A30))</f>
        <v>Area 1#3</v>
      </c>
      <c r="D28" s="59"/>
      <c r="E28" s="60"/>
    </row>
    <row r="29" spans="1:5" s="55" customFormat="1" ht="18.75" thickBot="1">
      <c r="A29" s="9" t="s">
        <v>35</v>
      </c>
      <c r="B29" s="21">
        <f>'Sectionals Match Scores'!K27</f>
        <v>1094</v>
      </c>
      <c r="C29" s="44"/>
      <c r="D29" s="61"/>
      <c r="E29" s="43">
        <f>IF(D27=0,"",IF(D27&gt;D31,C27,C31))</f>
      </c>
    </row>
    <row r="30" spans="1:5" s="55" customFormat="1" ht="16.5" customHeight="1">
      <c r="A30" s="42" t="s">
        <v>22</v>
      </c>
      <c r="B30" s="15"/>
      <c r="C30" s="42"/>
      <c r="D30" s="61"/>
      <c r="E30" s="42">
        <f>IF(D27=0,"",IF(D27&gt;D31,C28,C32))</f>
      </c>
    </row>
    <row r="31" spans="1:5" s="18" customFormat="1" ht="16.5" customHeight="1" thickBot="1">
      <c r="A31" s="45"/>
      <c r="B31" s="23"/>
      <c r="C31" s="43" t="s">
        <v>108</v>
      </c>
      <c r="D31" s="49">
        <f>'SemiFinals Match Scores'!K27</f>
        <v>0</v>
      </c>
      <c r="E31" s="42"/>
    </row>
    <row r="32" spans="1:5" s="18" customFormat="1" ht="16.5" customHeight="1">
      <c r="A32" s="45"/>
      <c r="B32" s="23"/>
      <c r="C32" s="45" t="s">
        <v>109</v>
      </c>
      <c r="D32" s="23"/>
      <c r="E32" s="42"/>
    </row>
    <row r="33" spans="1:5" s="55" customFormat="1" ht="18.75" thickBot="1">
      <c r="A33" s="9" t="s">
        <v>36</v>
      </c>
      <c r="B33" s="15">
        <f>'Sectionals Match Scores'!E36</f>
        <v>1129</v>
      </c>
      <c r="C33" s="42"/>
      <c r="D33" s="42"/>
      <c r="E33" s="60"/>
    </row>
    <row r="34" spans="1:5" s="55" customFormat="1" ht="18">
      <c r="A34" s="56" t="s">
        <v>23</v>
      </c>
      <c r="B34" s="19"/>
      <c r="C34" s="44"/>
      <c r="D34" s="42"/>
      <c r="E34" s="60"/>
    </row>
    <row r="35" spans="1:5" s="55" customFormat="1" ht="18.75" thickBot="1">
      <c r="A35" s="57"/>
      <c r="B35" s="20"/>
      <c r="C35" s="44" t="str">
        <f>IF(B33=0,"",IF(B33&gt;B37,A33,A37))</f>
        <v>Gainesville</v>
      </c>
      <c r="D35" s="15">
        <f>'SemiFinals Match Scores'!E36</f>
        <v>0</v>
      </c>
      <c r="E35" s="60"/>
    </row>
    <row r="36" spans="1:4" s="55" customFormat="1" ht="18">
      <c r="A36" s="57"/>
      <c r="B36" s="20"/>
      <c r="C36" s="58" t="str">
        <f>IF(B33=0,"",IF(B33&gt;B37,A34,A38))</f>
        <v>Area 6#3</v>
      </c>
      <c r="D36" s="59"/>
    </row>
    <row r="37" spans="1:5" s="55" customFormat="1" ht="18.75" thickBot="1">
      <c r="A37" s="9" t="s">
        <v>42</v>
      </c>
      <c r="B37" s="21">
        <f>'Sectionals Match Scores'!K36</f>
        <v>1112</v>
      </c>
      <c r="C37" s="44"/>
      <c r="D37" s="61"/>
      <c r="E37" s="43">
        <f>IF(D35=0,"",IF(D35&gt;D39,C35,C39))</f>
      </c>
    </row>
    <row r="38" spans="1:5" s="55" customFormat="1" ht="16.5" customHeight="1">
      <c r="A38" s="42" t="s">
        <v>24</v>
      </c>
      <c r="B38" s="15"/>
      <c r="C38" s="42"/>
      <c r="D38" s="61"/>
      <c r="E38" s="22">
        <f>IF(D35=0,"",IF(D35&gt;D39,C36,C40))</f>
      </c>
    </row>
    <row r="39" spans="1:4" s="18" customFormat="1" ht="16.5" customHeight="1" thickBot="1">
      <c r="A39" s="45"/>
      <c r="B39" s="23"/>
      <c r="C39" s="43" t="s">
        <v>110</v>
      </c>
      <c r="D39" s="49">
        <f>'SemiFinals Match Scores'!K36</f>
        <v>0</v>
      </c>
    </row>
    <row r="40" spans="1:4" s="18" customFormat="1" ht="16.5" customHeight="1">
      <c r="A40" s="45"/>
      <c r="B40" s="23"/>
      <c r="C40" s="45" t="s">
        <v>111</v>
      </c>
      <c r="D40" s="23"/>
    </row>
    <row r="41" spans="1:4" s="55" customFormat="1" ht="18.75" thickBot="1">
      <c r="A41" s="9" t="s">
        <v>37</v>
      </c>
      <c r="B41" s="15">
        <f>'Sectionals Match Scores'!E45</f>
        <v>1128</v>
      </c>
      <c r="C41" s="42"/>
      <c r="D41" s="42"/>
    </row>
    <row r="42" spans="1:4" s="55" customFormat="1" ht="18">
      <c r="A42" s="56" t="s">
        <v>25</v>
      </c>
      <c r="B42" s="19"/>
      <c r="C42" s="44"/>
      <c r="D42" s="42"/>
    </row>
    <row r="43" spans="1:4" s="55" customFormat="1" ht="18.75" thickBot="1">
      <c r="A43" s="57"/>
      <c r="B43" s="20"/>
      <c r="C43" s="44" t="str">
        <f>IF(B41=0,"",IF(B41&gt;B45,A41,A45))</f>
        <v>Parkview</v>
      </c>
      <c r="D43" s="15">
        <f>'SemiFinals Match Scores'!E45</f>
        <v>0</v>
      </c>
    </row>
    <row r="44" spans="1:5" s="55" customFormat="1" ht="18">
      <c r="A44" s="57"/>
      <c r="B44" s="20"/>
      <c r="C44" s="58" t="str">
        <f>IF(B41=0,"",IF(B41&gt;B45,A42,A46))</f>
        <v>Area 6#2</v>
      </c>
      <c r="D44" s="59"/>
      <c r="E44" s="60"/>
    </row>
    <row r="45" spans="1:5" s="55" customFormat="1" ht="18.75" thickBot="1">
      <c r="A45" s="9" t="s">
        <v>43</v>
      </c>
      <c r="B45" s="21">
        <f>'Sectionals Match Scores'!K45</f>
        <v>1091</v>
      </c>
      <c r="C45" s="44"/>
      <c r="D45" s="61"/>
      <c r="E45" s="43">
        <f>IF(D43=0,"",IF(D43&gt;D47,C43,C47))</f>
      </c>
    </row>
    <row r="46" spans="1:5" s="55" customFormat="1" ht="16.5" customHeight="1">
      <c r="A46" s="42" t="s">
        <v>26</v>
      </c>
      <c r="B46" s="15"/>
      <c r="C46" s="42"/>
      <c r="D46" s="61"/>
      <c r="E46" s="42">
        <f>IF(D43=0,"",IF(D43&gt;D47,C44,C48))</f>
      </c>
    </row>
    <row r="47" spans="1:5" s="18" customFormat="1" ht="16.5" customHeight="1" thickBot="1">
      <c r="A47" s="45"/>
      <c r="B47" s="23"/>
      <c r="C47" s="43" t="s">
        <v>104</v>
      </c>
      <c r="D47" s="49">
        <f>'SemiFinals Match Scores'!K45</f>
        <v>0</v>
      </c>
      <c r="E47" s="42"/>
    </row>
    <row r="48" spans="1:5" s="18" customFormat="1" ht="16.5" customHeight="1">
      <c r="A48" s="45"/>
      <c r="B48" s="23"/>
      <c r="C48" s="45" t="s">
        <v>105</v>
      </c>
      <c r="D48" s="23"/>
      <c r="E48" s="42"/>
    </row>
    <row r="49" spans="1:5" s="55" customFormat="1" ht="18.75" thickBot="1">
      <c r="A49" s="9" t="s">
        <v>38</v>
      </c>
      <c r="B49" s="15">
        <f>'Sectionals Match Scores'!E54</f>
        <v>1123</v>
      </c>
      <c r="C49" s="42"/>
      <c r="D49" s="42"/>
      <c r="E49" s="60"/>
    </row>
    <row r="50" spans="1:5" s="55" customFormat="1" ht="18">
      <c r="A50" s="56" t="s">
        <v>27</v>
      </c>
      <c r="B50" s="19"/>
      <c r="C50" s="44"/>
      <c r="D50" s="42"/>
      <c r="E50" s="60"/>
    </row>
    <row r="51" spans="1:5" s="55" customFormat="1" ht="18.75" thickBot="1">
      <c r="A51" s="57"/>
      <c r="B51" s="20"/>
      <c r="C51" s="44" t="str">
        <f>IF(B49=0,"",IF(B49&gt;B53,A49,A53))</f>
        <v>Lumpkin County</v>
      </c>
      <c r="D51" s="15">
        <f>'SemiFinals Match Scores'!E54</f>
        <v>0</v>
      </c>
      <c r="E51" s="60"/>
    </row>
    <row r="52" spans="1:4" s="55" customFormat="1" ht="18">
      <c r="A52" s="57"/>
      <c r="B52" s="20"/>
      <c r="C52" s="58" t="str">
        <f>IF(B49=0,"",IF(B49&gt;B53,A50,A54))</f>
        <v>Area 6#1</v>
      </c>
      <c r="D52" s="59"/>
    </row>
    <row r="53" spans="1:5" s="55" customFormat="1" ht="18.75" thickBot="1">
      <c r="A53" s="9" t="s">
        <v>44</v>
      </c>
      <c r="B53" s="21">
        <f>'Sectionals Match Scores'!K54</f>
        <v>1037</v>
      </c>
      <c r="C53" s="44"/>
      <c r="D53" s="61"/>
      <c r="E53" s="43">
        <f>IF(D51=0,"",IF(D51&gt;D55,C51,C55))</f>
      </c>
    </row>
    <row r="54" spans="1:5" s="55" customFormat="1" ht="18">
      <c r="A54" s="42" t="s">
        <v>28</v>
      </c>
      <c r="B54" s="15"/>
      <c r="C54" s="42"/>
      <c r="D54" s="61"/>
      <c r="E54" s="22">
        <f>IF(D51=0,"",IF(D51&gt;D55,C52,C56))</f>
      </c>
    </row>
    <row r="55" spans="1:4" s="55" customFormat="1" ht="18.75" thickBot="1">
      <c r="A55" s="42"/>
      <c r="B55" s="15"/>
      <c r="C55" s="43" t="s">
        <v>112</v>
      </c>
      <c r="D55" s="49">
        <f>'SemiFinals Match Scores'!K54</f>
        <v>0</v>
      </c>
    </row>
    <row r="56" spans="1:4" ht="16.5" customHeight="1">
      <c r="A56" s="10"/>
      <c r="B56" s="15"/>
      <c r="C56" s="42" t="s">
        <v>113</v>
      </c>
      <c r="D56" s="10"/>
    </row>
    <row r="57" spans="1:5" ht="18" customHeight="1">
      <c r="A57" s="100" t="s">
        <v>4</v>
      </c>
      <c r="B57" s="100"/>
      <c r="C57" s="100"/>
      <c r="D57" s="100"/>
      <c r="E57" s="100"/>
    </row>
  </sheetData>
  <sheetProtection/>
  <mergeCells count="4">
    <mergeCell ref="B2:C2"/>
    <mergeCell ref="B1:C1"/>
    <mergeCell ref="B3:C3"/>
    <mergeCell ref="A57:E57"/>
  </mergeCells>
  <conditionalFormatting sqref="B9">
    <cfRule type="cellIs" priority="25" dxfId="0" operator="greaterThan" stopIfTrue="1">
      <formula>$B$13</formula>
    </cfRule>
    <cfRule type="cellIs" priority="26" dxfId="3" operator="lessThan" stopIfTrue="1">
      <formula>$B$13</formula>
    </cfRule>
  </conditionalFormatting>
  <conditionalFormatting sqref="B13">
    <cfRule type="cellIs" priority="27" dxfId="0" operator="greaterThan" stopIfTrue="1">
      <formula>$B$9</formula>
    </cfRule>
    <cfRule type="cellIs" priority="28" dxfId="3" operator="lessThan" stopIfTrue="1">
      <formula>$B$9</formula>
    </cfRule>
  </conditionalFormatting>
  <conditionalFormatting sqref="B17">
    <cfRule type="cellIs" priority="33" dxfId="0" operator="greaterThan" stopIfTrue="1">
      <formula>$B$21</formula>
    </cfRule>
    <cfRule type="cellIs" priority="34" dxfId="3" operator="lessThan" stopIfTrue="1">
      <formula>$B$21</formula>
    </cfRule>
  </conditionalFormatting>
  <conditionalFormatting sqref="B21">
    <cfRule type="cellIs" priority="35" dxfId="0" operator="greaterThan" stopIfTrue="1">
      <formula>$B$17</formula>
    </cfRule>
    <cfRule type="cellIs" priority="36" dxfId="3" operator="lessThan" stopIfTrue="1">
      <formula>$B$17</formula>
    </cfRule>
  </conditionalFormatting>
  <conditionalFormatting sqref="B25">
    <cfRule type="cellIs" priority="37" dxfId="0" operator="greaterThan" stopIfTrue="1">
      <formula>$B$29</formula>
    </cfRule>
    <cfRule type="cellIs" priority="38" dxfId="3" operator="lessThan" stopIfTrue="1">
      <formula>$B$29</formula>
    </cfRule>
  </conditionalFormatting>
  <conditionalFormatting sqref="B29">
    <cfRule type="cellIs" priority="39" dxfId="0" operator="greaterThan" stopIfTrue="1">
      <formula>$B$25</formula>
    </cfRule>
    <cfRule type="cellIs" priority="40" dxfId="3" operator="lessThan" stopIfTrue="1">
      <formula>$B$25</formula>
    </cfRule>
  </conditionalFormatting>
  <conditionalFormatting sqref="B33">
    <cfRule type="cellIs" priority="41" dxfId="0" operator="greaterThan" stopIfTrue="1">
      <formula>$B$37</formula>
    </cfRule>
    <cfRule type="cellIs" priority="42" dxfId="3" operator="lessThan" stopIfTrue="1">
      <formula>$B$37</formula>
    </cfRule>
  </conditionalFormatting>
  <conditionalFormatting sqref="B37">
    <cfRule type="cellIs" priority="43" dxfId="0" operator="greaterThan" stopIfTrue="1">
      <formula>$B$33</formula>
    </cfRule>
    <cfRule type="cellIs" priority="44" dxfId="3" operator="lessThan" stopIfTrue="1">
      <formula>$B$33</formula>
    </cfRule>
  </conditionalFormatting>
  <conditionalFormatting sqref="B41">
    <cfRule type="cellIs" priority="49" dxfId="0" operator="greaterThan" stopIfTrue="1">
      <formula>$B$45</formula>
    </cfRule>
    <cfRule type="cellIs" priority="50" dxfId="3" operator="lessThan" stopIfTrue="1">
      <formula>$B$45</formula>
    </cfRule>
  </conditionalFormatting>
  <conditionalFormatting sqref="B45">
    <cfRule type="cellIs" priority="51" dxfId="0" operator="greaterThan" stopIfTrue="1">
      <formula>$B$41</formula>
    </cfRule>
    <cfRule type="cellIs" priority="52" dxfId="3" operator="lessThan" stopIfTrue="1">
      <formula>$B$41</formula>
    </cfRule>
  </conditionalFormatting>
  <conditionalFormatting sqref="B49">
    <cfRule type="cellIs" priority="53" dxfId="0" operator="greaterThan" stopIfTrue="1">
      <formula>$B$53</formula>
    </cfRule>
    <cfRule type="cellIs" priority="54" dxfId="3" operator="lessThan" stopIfTrue="1">
      <formula>$B$53</formula>
    </cfRule>
  </conditionalFormatting>
  <conditionalFormatting sqref="B53:B55">
    <cfRule type="cellIs" priority="55" dxfId="0" operator="greaterThan" stopIfTrue="1">
      <formula>$B$49</formula>
    </cfRule>
    <cfRule type="cellIs" priority="56" dxfId="3" operator="lessThan" stopIfTrue="1">
      <formula>$B$49</formula>
    </cfRule>
  </conditionalFormatting>
  <conditionalFormatting sqref="D11">
    <cfRule type="cellIs" priority="23" dxfId="0" operator="lessThan" stopIfTrue="1">
      <formula>$D$15</formula>
    </cfRule>
    <cfRule type="cellIs" priority="24" dxfId="0" operator="greaterThan" stopIfTrue="1">
      <formula>$D$15</formula>
    </cfRule>
  </conditionalFormatting>
  <conditionalFormatting sqref="D15">
    <cfRule type="cellIs" priority="21" dxfId="0" operator="lessThan" stopIfTrue="1">
      <formula>$D$11</formula>
    </cfRule>
    <cfRule type="cellIs" priority="22" dxfId="0" operator="greaterThan" stopIfTrue="1">
      <formula>$D$11</formula>
    </cfRule>
  </conditionalFormatting>
  <conditionalFormatting sqref="D19">
    <cfRule type="cellIs" priority="19" dxfId="0" operator="lessThan" stopIfTrue="1">
      <formula>$D$23</formula>
    </cfRule>
    <cfRule type="cellIs" priority="20" dxfId="0" operator="greaterThan" stopIfTrue="1">
      <formula>$D$23</formula>
    </cfRule>
  </conditionalFormatting>
  <conditionalFormatting sqref="D23">
    <cfRule type="cellIs" priority="17" dxfId="0" operator="lessThan" stopIfTrue="1">
      <formula>$D$19</formula>
    </cfRule>
    <cfRule type="cellIs" priority="18" dxfId="0" operator="greaterThan" stopIfTrue="1">
      <formula>$D$19</formula>
    </cfRule>
  </conditionalFormatting>
  <conditionalFormatting sqref="D27">
    <cfRule type="cellIs" priority="15" dxfId="0" operator="lessThan" stopIfTrue="1">
      <formula>$D$31</formula>
    </cfRule>
    <cfRule type="cellIs" priority="16" dxfId="0" operator="greaterThan" stopIfTrue="1">
      <formula>$D$31</formula>
    </cfRule>
  </conditionalFormatting>
  <conditionalFormatting sqref="D31">
    <cfRule type="cellIs" priority="13" dxfId="0" operator="lessThan" stopIfTrue="1">
      <formula>$D$27</formula>
    </cfRule>
    <cfRule type="cellIs" priority="14" dxfId="0" operator="greaterThan" stopIfTrue="1">
      <formula>$D$27</formula>
    </cfRule>
  </conditionalFormatting>
  <conditionalFormatting sqref="D35">
    <cfRule type="cellIs" priority="11" dxfId="0" operator="lessThan" stopIfTrue="1">
      <formula>$D$39</formula>
    </cfRule>
    <cfRule type="cellIs" priority="12" dxfId="0" operator="greaterThan" stopIfTrue="1">
      <formula>$D$39</formula>
    </cfRule>
  </conditionalFormatting>
  <conditionalFormatting sqref="D39">
    <cfRule type="cellIs" priority="9" dxfId="0" operator="lessThan" stopIfTrue="1">
      <formula>$D$35</formula>
    </cfRule>
    <cfRule type="cellIs" priority="10" dxfId="0" operator="greaterThan" stopIfTrue="1">
      <formula>$D$35</formula>
    </cfRule>
  </conditionalFormatting>
  <conditionalFormatting sqref="D43">
    <cfRule type="cellIs" priority="7" dxfId="0" operator="lessThan" stopIfTrue="1">
      <formula>$D$47</formula>
    </cfRule>
    <cfRule type="cellIs" priority="8" dxfId="0" operator="greaterThan" stopIfTrue="1">
      <formula>$D$47</formula>
    </cfRule>
  </conditionalFormatting>
  <conditionalFormatting sqref="D47">
    <cfRule type="cellIs" priority="5" dxfId="0" operator="lessThan" stopIfTrue="1">
      <formula>$D$43</formula>
    </cfRule>
    <cfRule type="cellIs" priority="6" dxfId="0" operator="greaterThan" stopIfTrue="1">
      <formula>$D$43</formula>
    </cfRule>
  </conditionalFormatting>
  <conditionalFormatting sqref="D51">
    <cfRule type="cellIs" priority="3" dxfId="0" operator="lessThan" stopIfTrue="1">
      <formula>$D$55</formula>
    </cfRule>
    <cfRule type="cellIs" priority="4" dxfId="0" operator="greaterThan" stopIfTrue="1">
      <formula>$D$55</formula>
    </cfRule>
  </conditionalFormatting>
  <conditionalFormatting sqref="D55">
    <cfRule type="cellIs" priority="1" dxfId="0" operator="lessThan" stopIfTrue="1">
      <formula>$D$51</formula>
    </cfRule>
    <cfRule type="cellIs" priority="2" dxfId="0" operator="greaterThan" stopIfTrue="1">
      <formula>$D$51</formula>
    </cfRule>
  </conditionalFormatting>
  <printOptions horizontalCentered="1"/>
  <pageMargins left="0.75" right="0.75" top="1" bottom="0.5" header="0.5" footer="0.5"/>
  <pageSetup horizontalDpi="300" verticalDpi="300" orientation="portrait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57421875" style="0" bestFit="1" customWidth="1"/>
    <col min="9" max="10" width="11.8515625" style="0" bestFit="1" customWidth="1"/>
    <col min="11" max="11" width="14.140625" style="0" bestFit="1" customWidth="1"/>
  </cols>
  <sheetData>
    <row r="1" spans="1:11" ht="23.25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thickBot="1">
      <c r="A2" s="112" t="str">
        <f>Matches!C11</f>
        <v>Northside, Columbus</v>
      </c>
      <c r="B2" s="112"/>
      <c r="C2" s="112"/>
      <c r="D2" s="112"/>
      <c r="E2" s="112"/>
      <c r="F2" s="2" t="s">
        <v>6</v>
      </c>
      <c r="G2" s="113" t="str">
        <f>Matches!C15</f>
        <v>Dalton</v>
      </c>
      <c r="H2" s="113"/>
      <c r="I2" s="113"/>
      <c r="J2" s="113"/>
      <c r="K2" s="113"/>
    </row>
    <row r="3" spans="1:11" ht="18.75" thickBot="1">
      <c r="A3" s="26" t="s">
        <v>7</v>
      </c>
      <c r="B3" s="68" t="s">
        <v>8</v>
      </c>
      <c r="C3" s="68" t="s">
        <v>9</v>
      </c>
      <c r="D3" s="68" t="s">
        <v>10</v>
      </c>
      <c r="E3" s="27" t="s">
        <v>11</v>
      </c>
      <c r="G3" s="28" t="s">
        <v>7</v>
      </c>
      <c r="H3" s="69" t="s">
        <v>8</v>
      </c>
      <c r="I3" s="69" t="s">
        <v>9</v>
      </c>
      <c r="J3" s="69" t="s">
        <v>10</v>
      </c>
      <c r="K3" s="27" t="s">
        <v>11</v>
      </c>
    </row>
    <row r="4" spans="1:11" ht="15">
      <c r="A4" s="37"/>
      <c r="B4" s="34"/>
      <c r="C4" s="34"/>
      <c r="D4" s="34"/>
      <c r="E4" s="66">
        <f>SUM(B4,C4,D4)</f>
        <v>0</v>
      </c>
      <c r="G4" s="31"/>
      <c r="H4" s="34"/>
      <c r="I4" s="34"/>
      <c r="J4" s="34"/>
      <c r="K4" s="66">
        <f>SUM(H4,I4,J4)</f>
        <v>0</v>
      </c>
    </row>
    <row r="5" spans="1:11" ht="15">
      <c r="A5" s="38"/>
      <c r="B5" s="35"/>
      <c r="C5" s="35"/>
      <c r="D5" s="35"/>
      <c r="E5" s="66">
        <f>SUM(B5,C5,D5)</f>
        <v>0</v>
      </c>
      <c r="G5" s="32"/>
      <c r="H5" s="35"/>
      <c r="I5" s="35"/>
      <c r="J5" s="35"/>
      <c r="K5" s="66">
        <f>SUM(H5,I5,J5)</f>
        <v>0</v>
      </c>
    </row>
    <row r="6" spans="1:11" ht="15">
      <c r="A6" s="38"/>
      <c r="B6" s="35"/>
      <c r="C6" s="35"/>
      <c r="D6" s="35"/>
      <c r="E6" s="66">
        <f>SUM(B6,C6,D6)</f>
        <v>0</v>
      </c>
      <c r="G6" s="32"/>
      <c r="H6" s="35"/>
      <c r="I6" s="35"/>
      <c r="J6" s="35"/>
      <c r="K6" s="66">
        <f>SUM(H6,I6,J6)</f>
        <v>0</v>
      </c>
    </row>
    <row r="7" spans="1:11" ht="15">
      <c r="A7" s="62"/>
      <c r="B7" s="35"/>
      <c r="C7" s="35"/>
      <c r="D7" s="35"/>
      <c r="E7" s="66">
        <f>SUM(B7,C7,D7)</f>
        <v>0</v>
      </c>
      <c r="G7" s="51"/>
      <c r="H7" s="35"/>
      <c r="I7" s="35"/>
      <c r="J7" s="35"/>
      <c r="K7" s="66">
        <f>SUM(H7,I7,J7)</f>
        <v>0</v>
      </c>
    </row>
    <row r="8" spans="1:11" ht="15.75" thickBot="1">
      <c r="A8" s="39"/>
      <c r="B8" s="36"/>
      <c r="C8" s="36"/>
      <c r="D8" s="36"/>
      <c r="E8" s="66">
        <f>SUM(B8,C8,D8)</f>
        <v>0</v>
      </c>
      <c r="G8" s="33"/>
      <c r="H8" s="36"/>
      <c r="I8" s="36"/>
      <c r="J8" s="36"/>
      <c r="K8" s="66">
        <f>SUM(H8,I8,J8)</f>
        <v>0</v>
      </c>
    </row>
    <row r="9" spans="1:11" ht="18.75" thickBot="1">
      <c r="A9" s="28" t="s">
        <v>15</v>
      </c>
      <c r="B9" s="27">
        <f>SUM(B4:B7)</f>
        <v>0</v>
      </c>
      <c r="C9" s="27">
        <f>SUM(C4:C7)</f>
        <v>0</v>
      </c>
      <c r="D9" s="27">
        <f>SUM(D4:D7)</f>
        <v>0</v>
      </c>
      <c r="E9" s="27">
        <f>SUM(E4:E7)</f>
        <v>0</v>
      </c>
      <c r="G9" s="28" t="s">
        <v>15</v>
      </c>
      <c r="H9" s="27">
        <f>SUM(H4:H7)</f>
        <v>0</v>
      </c>
      <c r="I9" s="27">
        <f>SUM(I4:I7)</f>
        <v>0</v>
      </c>
      <c r="J9" s="27">
        <f>SUM(J4:J7)</f>
        <v>0</v>
      </c>
      <c r="K9" s="27">
        <f>SUM(K4:K7)</f>
        <v>0</v>
      </c>
    </row>
    <row r="10" spans="1:5" ht="12.75">
      <c r="A10" s="29"/>
      <c r="B10" s="30"/>
      <c r="C10" s="30"/>
      <c r="D10" s="30"/>
      <c r="E10" s="30"/>
    </row>
    <row r="11" spans="1:11" ht="18.75" thickBot="1">
      <c r="A11" s="110" t="str">
        <f>Matches!C19</f>
        <v>Upson-Lee</v>
      </c>
      <c r="B11" s="110"/>
      <c r="C11" s="110"/>
      <c r="D11" s="110"/>
      <c r="E11" s="110"/>
      <c r="F11" s="2" t="s">
        <v>6</v>
      </c>
      <c r="G11" s="111" t="str">
        <f>Matches!C23</f>
        <v>Lee County</v>
      </c>
      <c r="H11" s="111"/>
      <c r="I11" s="111"/>
      <c r="J11" s="111"/>
      <c r="K11" s="111"/>
    </row>
    <row r="12" spans="1:11" ht="18.75" thickBot="1">
      <c r="A12" s="26" t="s">
        <v>7</v>
      </c>
      <c r="B12" s="69" t="s">
        <v>8</v>
      </c>
      <c r="C12" s="69" t="s">
        <v>9</v>
      </c>
      <c r="D12" s="69" t="s">
        <v>10</v>
      </c>
      <c r="E12" s="27" t="s">
        <v>11</v>
      </c>
      <c r="G12" s="28" t="s">
        <v>7</v>
      </c>
      <c r="H12" s="69" t="s">
        <v>8</v>
      </c>
      <c r="I12" s="69" t="s">
        <v>9</v>
      </c>
      <c r="J12" s="69" t="s">
        <v>10</v>
      </c>
      <c r="K12" s="27" t="s">
        <v>11</v>
      </c>
    </row>
    <row r="13" spans="1:11" ht="15">
      <c r="A13" s="53"/>
      <c r="B13" s="34"/>
      <c r="C13" s="34"/>
      <c r="D13" s="34"/>
      <c r="E13" s="66">
        <f>SUM(B13,C13,D13)</f>
        <v>0</v>
      </c>
      <c r="G13" s="53"/>
      <c r="H13" s="34"/>
      <c r="I13" s="34"/>
      <c r="J13" s="34"/>
      <c r="K13" s="66">
        <f>SUM(H13,I13,J13)</f>
        <v>0</v>
      </c>
    </row>
    <row r="14" spans="1:11" ht="15">
      <c r="A14" s="54"/>
      <c r="B14" s="35"/>
      <c r="C14" s="35"/>
      <c r="D14" s="35"/>
      <c r="E14" s="66">
        <f>SUM(B14,C14,D14)</f>
        <v>0</v>
      </c>
      <c r="G14" s="54"/>
      <c r="H14" s="35"/>
      <c r="I14" s="35"/>
      <c r="J14" s="35"/>
      <c r="K14" s="66">
        <f>SUM(H14,I14,J14)</f>
        <v>0</v>
      </c>
    </row>
    <row r="15" spans="1:11" ht="15">
      <c r="A15" s="54"/>
      <c r="B15" s="35"/>
      <c r="C15" s="35"/>
      <c r="D15" s="35"/>
      <c r="E15" s="66">
        <f>SUM(B15,C15,D15)</f>
        <v>0</v>
      </c>
      <c r="G15" s="54"/>
      <c r="H15" s="35"/>
      <c r="I15" s="35"/>
      <c r="J15" s="35"/>
      <c r="K15" s="66">
        <f>SUM(H15,I15,J15)</f>
        <v>0</v>
      </c>
    </row>
    <row r="16" spans="1:11" ht="15">
      <c r="A16" s="63"/>
      <c r="B16" s="35"/>
      <c r="C16" s="35"/>
      <c r="D16" s="35"/>
      <c r="E16" s="66">
        <f>SUM(B16,C16,D16)</f>
        <v>0</v>
      </c>
      <c r="G16" s="63"/>
      <c r="H16" s="35"/>
      <c r="I16" s="35"/>
      <c r="J16" s="35"/>
      <c r="K16" s="66">
        <f>SUM(H16,I16,J16)</f>
        <v>0</v>
      </c>
    </row>
    <row r="17" spans="1:11" ht="15.75" thickBot="1">
      <c r="A17" s="39"/>
      <c r="B17" s="36"/>
      <c r="C17" s="36"/>
      <c r="D17" s="36"/>
      <c r="E17" s="66">
        <f>SUM(B17,C17,D17)</f>
        <v>0</v>
      </c>
      <c r="G17" s="67"/>
      <c r="H17" s="36"/>
      <c r="I17" s="36"/>
      <c r="J17" s="36"/>
      <c r="K17" s="66">
        <f>SUM(H17,I17,J17)</f>
        <v>0</v>
      </c>
    </row>
    <row r="18" spans="1:11" ht="18.75" thickBot="1">
      <c r="A18" s="28" t="s">
        <v>15</v>
      </c>
      <c r="B18" s="27">
        <f>SUM(B13:B16)</f>
        <v>0</v>
      </c>
      <c r="C18" s="27">
        <f>SUM(C13:C16)</f>
        <v>0</v>
      </c>
      <c r="D18" s="27">
        <f>SUM(D13:D16)</f>
        <v>0</v>
      </c>
      <c r="E18" s="27">
        <f>SUM(E13:E16)</f>
        <v>0</v>
      </c>
      <c r="G18" s="28" t="s">
        <v>15</v>
      </c>
      <c r="H18" s="27">
        <f>SUM(H13:H16)</f>
        <v>0</v>
      </c>
      <c r="I18" s="27">
        <f>SUM(I13:I16)</f>
        <v>0</v>
      </c>
      <c r="J18" s="27">
        <f>SUM(J13:J16)</f>
        <v>0</v>
      </c>
      <c r="K18" s="27">
        <f>SUM(K13:K16)</f>
        <v>0</v>
      </c>
    </row>
    <row r="20" spans="1:11" ht="18.75" thickBot="1">
      <c r="A20" s="110" t="str">
        <f>Matches!C27</f>
        <v>Columbus</v>
      </c>
      <c r="B20" s="110"/>
      <c r="C20" s="110"/>
      <c r="D20" s="110"/>
      <c r="E20" s="110"/>
      <c r="F20" s="2" t="s">
        <v>6</v>
      </c>
      <c r="G20" s="111" t="str">
        <f>Matches!C31</f>
        <v>Elbert County</v>
      </c>
      <c r="H20" s="111"/>
      <c r="I20" s="111"/>
      <c r="J20" s="111"/>
      <c r="K20" s="111"/>
    </row>
    <row r="21" spans="1:11" ht="18.75" thickBot="1">
      <c r="A21" s="26" t="s">
        <v>7</v>
      </c>
      <c r="B21" s="69" t="s">
        <v>8</v>
      </c>
      <c r="C21" s="69" t="s">
        <v>9</v>
      </c>
      <c r="D21" s="69" t="s">
        <v>10</v>
      </c>
      <c r="E21" s="27" t="s">
        <v>11</v>
      </c>
      <c r="G21" s="28" t="s">
        <v>7</v>
      </c>
      <c r="H21" s="69" t="s">
        <v>8</v>
      </c>
      <c r="I21" s="69" t="s">
        <v>9</v>
      </c>
      <c r="J21" s="69" t="s">
        <v>10</v>
      </c>
      <c r="K21" s="27" t="s">
        <v>11</v>
      </c>
    </row>
    <row r="22" spans="1:11" ht="15">
      <c r="A22" s="31"/>
      <c r="B22" s="34"/>
      <c r="C22" s="34"/>
      <c r="D22" s="34"/>
      <c r="E22" s="66">
        <f>SUM(B22,C22,D22)</f>
        <v>0</v>
      </c>
      <c r="G22" s="37"/>
      <c r="H22" s="34"/>
      <c r="I22" s="34"/>
      <c r="J22" s="34"/>
      <c r="K22" s="66">
        <f>SUM(H22,I22,J22)</f>
        <v>0</v>
      </c>
    </row>
    <row r="23" spans="1:11" ht="15">
      <c r="A23" s="32"/>
      <c r="B23" s="35"/>
      <c r="C23" s="35"/>
      <c r="D23" s="35"/>
      <c r="E23" s="66">
        <f>SUM(B23,C23,D23)</f>
        <v>0</v>
      </c>
      <c r="G23" s="38"/>
      <c r="H23" s="35"/>
      <c r="I23" s="35"/>
      <c r="J23" s="35"/>
      <c r="K23" s="66">
        <f>SUM(H23,I23,J23)</f>
        <v>0</v>
      </c>
    </row>
    <row r="24" spans="1:11" ht="15">
      <c r="A24" s="32"/>
      <c r="B24" s="35"/>
      <c r="C24" s="35"/>
      <c r="D24" s="35"/>
      <c r="E24" s="66">
        <f>SUM(B24,C24,D24)</f>
        <v>0</v>
      </c>
      <c r="G24" s="38"/>
      <c r="H24" s="35"/>
      <c r="I24" s="35"/>
      <c r="J24" s="35"/>
      <c r="K24" s="66">
        <f>SUM(H24,I24,J24)</f>
        <v>0</v>
      </c>
    </row>
    <row r="25" spans="1:11" ht="15">
      <c r="A25" s="51"/>
      <c r="B25" s="35"/>
      <c r="C25" s="35"/>
      <c r="D25" s="35"/>
      <c r="E25" s="66">
        <f>SUM(B25,C25,D25)</f>
        <v>0</v>
      </c>
      <c r="G25" s="62"/>
      <c r="H25" s="35"/>
      <c r="I25" s="35"/>
      <c r="J25" s="35"/>
      <c r="K25" s="66">
        <f>SUM(H25,I25,J25)</f>
        <v>0</v>
      </c>
    </row>
    <row r="26" spans="1:11" ht="15.75" thickBot="1">
      <c r="A26" s="33"/>
      <c r="B26" s="36"/>
      <c r="C26" s="36"/>
      <c r="D26" s="36"/>
      <c r="E26" s="66">
        <f>SUM(B26,C26,D26)</f>
        <v>0</v>
      </c>
      <c r="G26" s="39"/>
      <c r="H26" s="36"/>
      <c r="I26" s="36"/>
      <c r="J26" s="36"/>
      <c r="K26" s="66">
        <f>SUM(H26,I26,J26)</f>
        <v>0</v>
      </c>
    </row>
    <row r="27" spans="1:11" ht="18.75" thickBot="1">
      <c r="A27" s="28" t="s">
        <v>15</v>
      </c>
      <c r="B27" s="27">
        <f>SUM(B22:B25)</f>
        <v>0</v>
      </c>
      <c r="C27" s="27">
        <f>SUM(C22:C25)</f>
        <v>0</v>
      </c>
      <c r="D27" s="27">
        <f>SUM(D22:D25)</f>
        <v>0</v>
      </c>
      <c r="E27" s="27">
        <f>SUM(E22:E25)</f>
        <v>0</v>
      </c>
      <c r="G27" s="28" t="s">
        <v>15</v>
      </c>
      <c r="H27" s="27">
        <f>SUM(H22:H25)</f>
        <v>0</v>
      </c>
      <c r="I27" s="27">
        <f>SUM(I22:I25)</f>
        <v>0</v>
      </c>
      <c r="J27" s="27">
        <f>SUM(J22:J25)</f>
        <v>0</v>
      </c>
      <c r="K27" s="27">
        <f>SUM(K22:K25)</f>
        <v>0</v>
      </c>
    </row>
    <row r="28" spans="1:11" ht="12.75" customHeight="1">
      <c r="A28" s="46"/>
      <c r="B28" s="47"/>
      <c r="C28" s="47"/>
      <c r="D28" s="47"/>
      <c r="E28" s="47"/>
      <c r="G28" s="46"/>
      <c r="H28" s="47"/>
      <c r="I28" s="47"/>
      <c r="J28" s="47"/>
      <c r="K28" s="47"/>
    </row>
    <row r="29" spans="1:11" ht="18.75" thickBot="1">
      <c r="A29" s="110" t="str">
        <f>Matches!C35</f>
        <v>Gainesville</v>
      </c>
      <c r="B29" s="110"/>
      <c r="C29" s="110"/>
      <c r="D29" s="110"/>
      <c r="E29" s="110"/>
      <c r="F29" s="2" t="s">
        <v>6</v>
      </c>
      <c r="G29" s="111" t="str">
        <f>Matches!C39</f>
        <v>Allatoona</v>
      </c>
      <c r="H29" s="111"/>
      <c r="I29" s="111"/>
      <c r="J29" s="111"/>
      <c r="K29" s="111"/>
    </row>
    <row r="30" spans="1:11" ht="18.75" thickBot="1">
      <c r="A30" s="26" t="s">
        <v>7</v>
      </c>
      <c r="B30" s="69" t="s">
        <v>8</v>
      </c>
      <c r="C30" s="69" t="s">
        <v>9</v>
      </c>
      <c r="D30" s="69" t="s">
        <v>10</v>
      </c>
      <c r="E30" s="27" t="s">
        <v>11</v>
      </c>
      <c r="G30" s="28" t="s">
        <v>7</v>
      </c>
      <c r="H30" s="69" t="s">
        <v>8</v>
      </c>
      <c r="I30" s="69" t="s">
        <v>9</v>
      </c>
      <c r="J30" s="69" t="s">
        <v>10</v>
      </c>
      <c r="K30" s="27" t="s">
        <v>11</v>
      </c>
    </row>
    <row r="31" spans="1:11" ht="15">
      <c r="A31" s="31"/>
      <c r="B31" s="34"/>
      <c r="C31" s="34"/>
      <c r="D31" s="34"/>
      <c r="E31" s="66">
        <f>SUM(B31,C31,D31)</f>
        <v>0</v>
      </c>
      <c r="G31" s="37"/>
      <c r="H31" s="34"/>
      <c r="I31" s="34"/>
      <c r="J31" s="34"/>
      <c r="K31" s="66">
        <f>SUM(H31,I31,J31)</f>
        <v>0</v>
      </c>
    </row>
    <row r="32" spans="1:11" ht="15">
      <c r="A32" s="32"/>
      <c r="B32" s="35"/>
      <c r="C32" s="35"/>
      <c r="D32" s="35"/>
      <c r="E32" s="66">
        <f>SUM(B32,C32,D32)</f>
        <v>0</v>
      </c>
      <c r="G32" s="38"/>
      <c r="H32" s="35"/>
      <c r="I32" s="35"/>
      <c r="J32" s="35"/>
      <c r="K32" s="66">
        <f>SUM(H32,I32,J32)</f>
        <v>0</v>
      </c>
    </row>
    <row r="33" spans="1:11" ht="15">
      <c r="A33" s="32"/>
      <c r="B33" s="35"/>
      <c r="C33" s="35"/>
      <c r="D33" s="35"/>
      <c r="E33" s="66">
        <f>SUM(B33,C33,D33)</f>
        <v>0</v>
      </c>
      <c r="G33" s="38"/>
      <c r="H33" s="35"/>
      <c r="I33" s="35"/>
      <c r="J33" s="35"/>
      <c r="K33" s="66">
        <f>SUM(H33,I33,J33)</f>
        <v>0</v>
      </c>
    </row>
    <row r="34" spans="1:11" ht="15">
      <c r="A34" s="51"/>
      <c r="B34" s="35"/>
      <c r="C34" s="35"/>
      <c r="D34" s="35"/>
      <c r="E34" s="66">
        <f>SUM(B34,C34,D34)</f>
        <v>0</v>
      </c>
      <c r="G34" s="62"/>
      <c r="H34" s="35"/>
      <c r="I34" s="35"/>
      <c r="J34" s="35"/>
      <c r="K34" s="66">
        <f>SUM(H34,I34,J34)</f>
        <v>0</v>
      </c>
    </row>
    <row r="35" spans="1:11" ht="15.75" thickBot="1">
      <c r="A35" s="33"/>
      <c r="B35" s="36"/>
      <c r="C35" s="36"/>
      <c r="D35" s="36"/>
      <c r="E35" s="66">
        <f>SUM(B35,C35,D35)</f>
        <v>0</v>
      </c>
      <c r="G35" s="39"/>
      <c r="H35" s="36"/>
      <c r="I35" s="36"/>
      <c r="J35" s="36"/>
      <c r="K35" s="66">
        <f>SUM(H35,I35,J35)</f>
        <v>0</v>
      </c>
    </row>
    <row r="36" spans="1:11" ht="18.75" thickBot="1">
      <c r="A36" s="28" t="s">
        <v>15</v>
      </c>
      <c r="B36" s="27">
        <f>SUM(B31:B34)</f>
        <v>0</v>
      </c>
      <c r="C36" s="27">
        <f>SUM(C31:C34)</f>
        <v>0</v>
      </c>
      <c r="D36" s="27">
        <f>SUM(D31:D34)</f>
        <v>0</v>
      </c>
      <c r="E36" s="27">
        <f>SUM(E31:E34)</f>
        <v>0</v>
      </c>
      <c r="G36" s="28" t="s">
        <v>15</v>
      </c>
      <c r="H36" s="27">
        <f>SUM(H31:H34)</f>
        <v>0</v>
      </c>
      <c r="I36" s="27">
        <f>SUM(I31:I34)</f>
        <v>0</v>
      </c>
      <c r="J36" s="27">
        <f>SUM(J31:J34)</f>
        <v>0</v>
      </c>
      <c r="K36" s="27">
        <f>SUM(K31:K34)</f>
        <v>0</v>
      </c>
    </row>
    <row r="37" spans="1:5" ht="12.75">
      <c r="A37" s="29"/>
      <c r="B37" s="30"/>
      <c r="C37" s="30"/>
      <c r="D37" s="30"/>
      <c r="E37" s="30"/>
    </row>
    <row r="38" spans="1:11" ht="18.75" thickBot="1">
      <c r="A38" s="110" t="str">
        <f>Matches!C43</f>
        <v>Parkview</v>
      </c>
      <c r="B38" s="110"/>
      <c r="C38" s="110"/>
      <c r="D38" s="110"/>
      <c r="E38" s="110"/>
      <c r="F38" s="2" t="s">
        <v>6</v>
      </c>
      <c r="G38" s="111" t="str">
        <f>Matches!C47</f>
        <v>East Coweta</v>
      </c>
      <c r="H38" s="111"/>
      <c r="I38" s="111"/>
      <c r="J38" s="111"/>
      <c r="K38" s="111"/>
    </row>
    <row r="39" spans="1:11" ht="18.75" thickBot="1">
      <c r="A39" s="26" t="s">
        <v>7</v>
      </c>
      <c r="B39" s="69" t="s">
        <v>8</v>
      </c>
      <c r="C39" s="69" t="s">
        <v>9</v>
      </c>
      <c r="D39" s="69" t="s">
        <v>10</v>
      </c>
      <c r="E39" s="27" t="s">
        <v>11</v>
      </c>
      <c r="G39" s="28" t="s">
        <v>7</v>
      </c>
      <c r="H39" s="69" t="s">
        <v>8</v>
      </c>
      <c r="I39" s="69" t="s">
        <v>9</v>
      </c>
      <c r="J39" s="69" t="s">
        <v>10</v>
      </c>
      <c r="K39" s="27" t="s">
        <v>11</v>
      </c>
    </row>
    <row r="40" spans="1:11" ht="15">
      <c r="A40" s="31"/>
      <c r="B40" s="34"/>
      <c r="C40" s="34"/>
      <c r="D40" s="34"/>
      <c r="E40" s="66">
        <f>SUM(B40,C40,D40)</f>
        <v>0</v>
      </c>
      <c r="G40" s="37"/>
      <c r="H40" s="34"/>
      <c r="I40" s="34"/>
      <c r="J40" s="34"/>
      <c r="K40" s="66">
        <f>SUM(H40,I40,J40)</f>
        <v>0</v>
      </c>
    </row>
    <row r="41" spans="1:11" ht="15">
      <c r="A41" s="32"/>
      <c r="B41" s="35"/>
      <c r="C41" s="35"/>
      <c r="D41" s="35"/>
      <c r="E41" s="66">
        <f>SUM(B41,C41,D41)</f>
        <v>0</v>
      </c>
      <c r="G41" s="38"/>
      <c r="H41" s="35"/>
      <c r="I41" s="35"/>
      <c r="J41" s="35"/>
      <c r="K41" s="66">
        <f>SUM(H41,I41,J41)</f>
        <v>0</v>
      </c>
    </row>
    <row r="42" spans="1:11" ht="15">
      <c r="A42" s="32"/>
      <c r="B42" s="35"/>
      <c r="C42" s="35"/>
      <c r="D42" s="35"/>
      <c r="E42" s="66">
        <f>SUM(B42,C42,D42)</f>
        <v>0</v>
      </c>
      <c r="G42" s="38"/>
      <c r="H42" s="35"/>
      <c r="I42" s="35"/>
      <c r="J42" s="35"/>
      <c r="K42" s="66">
        <f>SUM(H42,I42,J42)</f>
        <v>0</v>
      </c>
    </row>
    <row r="43" spans="1:11" ht="15">
      <c r="A43" s="51"/>
      <c r="B43" s="35"/>
      <c r="C43" s="35"/>
      <c r="D43" s="35"/>
      <c r="E43" s="66">
        <f>SUM(B43,C43,D43)</f>
        <v>0</v>
      </c>
      <c r="G43" s="62"/>
      <c r="H43" s="35"/>
      <c r="I43" s="35"/>
      <c r="J43" s="35"/>
      <c r="K43" s="66">
        <f>SUM(H43,I43,J43)</f>
        <v>0</v>
      </c>
    </row>
    <row r="44" spans="1:11" ht="15.75" thickBot="1">
      <c r="A44" s="33"/>
      <c r="B44" s="36"/>
      <c r="C44" s="36"/>
      <c r="D44" s="36"/>
      <c r="E44" s="66">
        <f>SUM(B44,C44,D44)</f>
        <v>0</v>
      </c>
      <c r="G44" s="39"/>
      <c r="H44" s="36"/>
      <c r="I44" s="36"/>
      <c r="J44" s="36"/>
      <c r="K44" s="66">
        <f>SUM(H44,I44,J44)</f>
        <v>0</v>
      </c>
    </row>
    <row r="45" spans="1:11" ht="18.75" thickBot="1">
      <c r="A45" s="28" t="s">
        <v>15</v>
      </c>
      <c r="B45" s="27">
        <f>SUM(B40:B43)</f>
        <v>0</v>
      </c>
      <c r="C45" s="27">
        <f>SUM(C40:C43)</f>
        <v>0</v>
      </c>
      <c r="D45" s="27">
        <f>SUM(D40:D43)</f>
        <v>0</v>
      </c>
      <c r="E45" s="27">
        <f>SUM(E40:E43)</f>
        <v>0</v>
      </c>
      <c r="G45" s="28" t="s">
        <v>15</v>
      </c>
      <c r="H45" s="27">
        <f>SUM(H40:H43)</f>
        <v>0</v>
      </c>
      <c r="I45" s="27">
        <f>SUM(I40:I43)</f>
        <v>0</v>
      </c>
      <c r="J45" s="27">
        <f>SUM(J40:J43)</f>
        <v>0</v>
      </c>
      <c r="K45" s="27">
        <f>SUM(K40:K43)</f>
        <v>0</v>
      </c>
    </row>
    <row r="47" spans="1:11" ht="18.75" thickBot="1">
      <c r="A47" s="110" t="str">
        <f>Matches!C51</f>
        <v>Lumpkin County</v>
      </c>
      <c r="B47" s="110"/>
      <c r="C47" s="110"/>
      <c r="D47" s="110"/>
      <c r="E47" s="110"/>
      <c r="F47" s="2" t="s">
        <v>6</v>
      </c>
      <c r="G47" s="111" t="str">
        <f>Matches!C55</f>
        <v>Adairsville</v>
      </c>
      <c r="H47" s="111"/>
      <c r="I47" s="111"/>
      <c r="J47" s="111"/>
      <c r="K47" s="111"/>
    </row>
    <row r="48" spans="1:11" ht="18.75" thickBot="1">
      <c r="A48" s="26" t="s">
        <v>7</v>
      </c>
      <c r="B48" s="69" t="s">
        <v>8</v>
      </c>
      <c r="C48" s="69" t="s">
        <v>9</v>
      </c>
      <c r="D48" s="69" t="s">
        <v>10</v>
      </c>
      <c r="E48" s="27" t="s">
        <v>11</v>
      </c>
      <c r="G48" s="28" t="s">
        <v>7</v>
      </c>
      <c r="H48" s="69" t="s">
        <v>8</v>
      </c>
      <c r="I48" s="69" t="s">
        <v>9</v>
      </c>
      <c r="J48" s="69" t="s">
        <v>10</v>
      </c>
      <c r="K48" s="27" t="s">
        <v>11</v>
      </c>
    </row>
    <row r="49" spans="1:11" ht="15">
      <c r="A49" s="37"/>
      <c r="B49" s="34"/>
      <c r="C49" s="34"/>
      <c r="D49" s="34"/>
      <c r="E49" s="66">
        <f>SUM(B49,C49,D49)</f>
        <v>0</v>
      </c>
      <c r="G49" s="32"/>
      <c r="H49" s="34"/>
      <c r="I49" s="34"/>
      <c r="J49" s="34"/>
      <c r="K49" s="66">
        <f>SUM(H49,I49,J49)</f>
        <v>0</v>
      </c>
    </row>
    <row r="50" spans="1:11" ht="15">
      <c r="A50" s="38"/>
      <c r="B50" s="35"/>
      <c r="C50" s="35"/>
      <c r="D50" s="35"/>
      <c r="E50" s="66">
        <f>SUM(B50,C50,D50)</f>
        <v>0</v>
      </c>
      <c r="G50" s="51"/>
      <c r="H50" s="35"/>
      <c r="I50" s="35"/>
      <c r="J50" s="35"/>
      <c r="K50" s="66">
        <f>SUM(H50,I50,J50)</f>
        <v>0</v>
      </c>
    </row>
    <row r="51" spans="1:11" ht="15">
      <c r="A51" s="38"/>
      <c r="B51" s="35"/>
      <c r="C51" s="35"/>
      <c r="D51" s="35"/>
      <c r="E51" s="66">
        <f>SUM(B51,C51,D51)</f>
        <v>0</v>
      </c>
      <c r="G51" s="52"/>
      <c r="H51" s="35"/>
      <c r="I51" s="35"/>
      <c r="J51" s="35"/>
      <c r="K51" s="66">
        <f>SUM(H51,I51,J51)</f>
        <v>0</v>
      </c>
    </row>
    <row r="52" spans="1:11" ht="15">
      <c r="A52" s="62"/>
      <c r="B52" s="35"/>
      <c r="C52" s="35"/>
      <c r="D52" s="35"/>
      <c r="E52" s="66">
        <f>SUM(B52,C52,D52)</f>
        <v>0</v>
      </c>
      <c r="G52" s="51"/>
      <c r="H52" s="35"/>
      <c r="I52" s="35"/>
      <c r="J52" s="35"/>
      <c r="K52" s="66">
        <f>SUM(H52,I52,J52)</f>
        <v>0</v>
      </c>
    </row>
    <row r="53" spans="1:11" ht="15.75" thickBot="1">
      <c r="A53" s="39"/>
      <c r="B53" s="36"/>
      <c r="C53" s="36"/>
      <c r="D53" s="36"/>
      <c r="E53" s="66">
        <f>SUM(B53,C53,D53)</f>
        <v>0</v>
      </c>
      <c r="G53" s="33"/>
      <c r="H53" s="36"/>
      <c r="I53" s="36"/>
      <c r="J53" s="36"/>
      <c r="K53" s="66">
        <f>SUM(H53,I53,J53)</f>
        <v>0</v>
      </c>
    </row>
    <row r="54" spans="1:11" ht="18.75" thickBot="1">
      <c r="A54" s="28" t="s">
        <v>15</v>
      </c>
      <c r="B54" s="27">
        <f>SUM(B49:B52)</f>
        <v>0</v>
      </c>
      <c r="C54" s="27">
        <f>SUM(C49:C52)</f>
        <v>0</v>
      </c>
      <c r="D54" s="27">
        <f>SUM(D49:D52)</f>
        <v>0</v>
      </c>
      <c r="E54" s="27">
        <f>SUM(E49:E52)</f>
        <v>0</v>
      </c>
      <c r="G54" s="28" t="s">
        <v>15</v>
      </c>
      <c r="H54" s="27">
        <f>SUM(H49:H52)</f>
        <v>0</v>
      </c>
      <c r="I54" s="27">
        <f>SUM(I49:I52)</f>
        <v>0</v>
      </c>
      <c r="J54" s="27">
        <f>SUM(J49:J52)</f>
        <v>0</v>
      </c>
      <c r="K54" s="27">
        <f>SUM(K49:K52)</f>
        <v>0</v>
      </c>
    </row>
    <row r="55" spans="1:7" ht="15">
      <c r="A55" s="64"/>
      <c r="G55" s="50"/>
    </row>
    <row r="56" spans="1:7" ht="15.75">
      <c r="A56" s="65" t="s">
        <v>31</v>
      </c>
      <c r="G56" s="25" t="s">
        <v>32</v>
      </c>
    </row>
    <row r="57" spans="1:11" ht="12.75">
      <c r="A57" s="108" t="s">
        <v>16</v>
      </c>
      <c r="B57" s="109"/>
      <c r="C57" s="109"/>
      <c r="D57" s="109"/>
      <c r="E57" s="109"/>
      <c r="G57" s="108" t="s">
        <v>16</v>
      </c>
      <c r="H57" s="109"/>
      <c r="I57" s="109"/>
      <c r="J57" s="109"/>
      <c r="K57" s="109"/>
    </row>
  </sheetData>
  <sheetProtection/>
  <mergeCells count="15">
    <mergeCell ref="A2:E2"/>
    <mergeCell ref="G2:K2"/>
    <mergeCell ref="A1:K1"/>
    <mergeCell ref="A11:E11"/>
    <mergeCell ref="G11:K11"/>
    <mergeCell ref="A47:E47"/>
    <mergeCell ref="G47:K47"/>
    <mergeCell ref="A57:E57"/>
    <mergeCell ref="G57:K57"/>
    <mergeCell ref="A20:E20"/>
    <mergeCell ref="G20:K20"/>
    <mergeCell ref="G29:K29"/>
    <mergeCell ref="A38:E38"/>
    <mergeCell ref="G38:K38"/>
    <mergeCell ref="A29:E29"/>
  </mergeCells>
  <conditionalFormatting sqref="K4:K8 K13:K17 K22:K26 K31:K35 K40:K44 K49:K53 E4:E8 E13:E17 E22:E26 E31:E35 E40:E44 E49:E53">
    <cfRule type="cellIs" priority="1" dxfId="0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scale="55" r:id="rId1"/>
  <ignoredErrors>
    <ignoredError sqref="G2 G11 G20 G29 G38 G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Simoneau</dc:creator>
  <cp:keywords/>
  <dc:description/>
  <cp:lastModifiedBy>owner</cp:lastModifiedBy>
  <cp:lastPrinted>2015-03-14T13:47:59Z</cp:lastPrinted>
  <dcterms:created xsi:type="dcterms:W3CDTF">2008-08-20T19:27:12Z</dcterms:created>
  <dcterms:modified xsi:type="dcterms:W3CDTF">2015-03-16T17:11:15Z</dcterms:modified>
  <cp:category/>
  <cp:version/>
  <cp:contentType/>
  <cp:contentStatus/>
</cp:coreProperties>
</file>